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codeName="ThisWorkbook"/>
  <mc:AlternateContent xmlns:mc="http://schemas.openxmlformats.org/markup-compatibility/2006">
    <mc:Choice Requires="x15">
      <x15ac:absPath xmlns:x15ac="http://schemas.microsoft.com/office/spreadsheetml/2010/11/ac" url="/Volumes/Data/ScanDoc/Marketing/2021年新表格設計/"/>
    </mc:Choice>
  </mc:AlternateContent>
  <xr:revisionPtr revIDLastSave="0" documentId="13_ncr:1_{4B0167C0-80D6-5E4F-9894-5EBAAF74F381}" xr6:coauthVersionLast="36" xr6:coauthVersionMax="47" xr10:uidLastSave="{00000000-0000-0000-0000-000000000000}"/>
  <workbookProtection workbookAlgorithmName="SHA-512" workbookHashValue="Hwr9Z5mELdDZFMPGRWvoWzoim2KvZUd3s+Qib+VC4cP1GEhnxeuR0FTKFxTvXL9s5VSOEvXSlClE324cGLfZDQ==" workbookSaltValue="MQKty79n62mXkj0hVLjDAA==" workbookSpinCount="100000" lockStructure="1"/>
  <bookViews>
    <workbookView xWindow="2920" yWindow="500" windowWidth="27640" windowHeight="15160" activeTab="1" xr2:uid="{00000000-000D-0000-FFFF-FFFF00000000}"/>
  </bookViews>
  <sheets>
    <sheet name="20210930" sheetId="1" r:id="rId1"/>
    <sheet name="Invoice" sheetId="12" r:id="rId2"/>
  </sheets>
  <definedNames>
    <definedName name="_xlnm._FilterDatabase" localSheetId="0" hidden="1">'20210930'!$A$1:$R$413</definedName>
    <definedName name="_xlnm.Criteria" localSheetId="0">'20210930'!#REF!</definedName>
    <definedName name="_xlnm.Extract" localSheetId="0">'20210930'!#REF!</definedName>
    <definedName name="_xlnm.Extract" localSheetId="1">Invoice!#REF!</definedName>
    <definedName name="_xlnm.Print_Area" localSheetId="1">Invoice!$A$1:$S$54</definedName>
  </definedNames>
  <calcPr calcId="181029"/>
</workbook>
</file>

<file path=xl/calcChain.xml><?xml version="1.0" encoding="utf-8"?>
<calcChain xmlns="http://schemas.openxmlformats.org/spreadsheetml/2006/main">
  <c r="E56" i="1" l="1"/>
  <c r="E55" i="1"/>
  <c r="E116" i="1"/>
  <c r="E57" i="1"/>
  <c r="E411" i="1"/>
  <c r="E410" i="1"/>
  <c r="E409" i="1"/>
  <c r="E408" i="1"/>
  <c r="E407" i="1"/>
  <c r="E406" i="1"/>
  <c r="E405" i="1"/>
  <c r="E404" i="1"/>
  <c r="E403" i="1"/>
  <c r="E402" i="1"/>
  <c r="E401" i="1"/>
  <c r="E400" i="1"/>
  <c r="E399" i="1"/>
  <c r="E398" i="1"/>
  <c r="E397" i="1"/>
  <c r="E396" i="1"/>
  <c r="E395" i="1"/>
  <c r="E394" i="1"/>
  <c r="E393" i="1"/>
  <c r="E392" i="1"/>
  <c r="E391" i="1"/>
  <c r="E390" i="1"/>
  <c r="E389" i="1"/>
  <c r="E388" i="1"/>
  <c r="E387" i="1"/>
  <c r="E386" i="1"/>
  <c r="E385" i="1"/>
  <c r="E384" i="1"/>
  <c r="E383" i="1"/>
  <c r="E382" i="1"/>
  <c r="E381" i="1"/>
  <c r="E380" i="1"/>
  <c r="E379" i="1"/>
  <c r="E378" i="1"/>
  <c r="E377" i="1"/>
  <c r="E376" i="1"/>
  <c r="E375" i="1"/>
  <c r="E374" i="1"/>
  <c r="E373" i="1"/>
  <c r="E372" i="1"/>
  <c r="E371" i="1"/>
  <c r="E370" i="1"/>
  <c r="E369" i="1"/>
  <c r="E368" i="1"/>
  <c r="E367" i="1"/>
  <c r="E366" i="1"/>
  <c r="E365" i="1"/>
  <c r="E364" i="1"/>
  <c r="E363" i="1"/>
  <c r="E362" i="1"/>
  <c r="E361" i="1"/>
  <c r="E360" i="1"/>
  <c r="E263" i="1"/>
  <c r="E210" i="1"/>
  <c r="E209" i="1"/>
  <c r="E208" i="1"/>
  <c r="E71" i="1"/>
  <c r="E2" i="1"/>
  <c r="E3"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8" i="1"/>
  <c r="E59" i="1"/>
  <c r="E61" i="1"/>
  <c r="E62" i="1"/>
  <c r="E63" i="1"/>
  <c r="E64" i="1"/>
  <c r="E65" i="1"/>
  <c r="E66" i="1"/>
  <c r="E67" i="1"/>
  <c r="E68" i="1"/>
  <c r="E69" i="1"/>
  <c r="E70"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5" i="1"/>
  <c r="E117" i="1"/>
  <c r="E118"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62" i="1"/>
  <c r="E163" i="1"/>
  <c r="E164" i="1"/>
  <c r="E165" i="1"/>
  <c r="E166" i="1"/>
  <c r="E167" i="1"/>
  <c r="E168" i="1"/>
  <c r="E169" i="1"/>
  <c r="E170" i="1"/>
  <c r="E171" i="1"/>
  <c r="E172" i="1"/>
  <c r="E173" i="1"/>
  <c r="E174" i="1"/>
  <c r="E175" i="1"/>
  <c r="E176" i="1"/>
  <c r="E177" i="1"/>
  <c r="E178" i="1"/>
  <c r="E179"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8" i="1"/>
  <c r="E259" i="1"/>
  <c r="E260" i="1"/>
  <c r="E261" i="1"/>
  <c r="E262"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412" i="1"/>
  <c r="V21" i="12"/>
  <c r="V22" i="12"/>
  <c r="V23" i="12"/>
  <c r="V24" i="12"/>
  <c r="V25" i="12"/>
  <c r="V26" i="12"/>
  <c r="V27" i="12"/>
  <c r="V28" i="12"/>
  <c r="V29" i="12"/>
  <c r="V30" i="12"/>
  <c r="V31" i="12"/>
  <c r="V32" i="12"/>
  <c r="V33" i="12"/>
  <c r="V34" i="12"/>
  <c r="V35" i="12"/>
  <c r="V36" i="12"/>
  <c r="V37" i="12"/>
  <c r="V38" i="12"/>
  <c r="V39" i="12"/>
  <c r="G23" i="12" l="1"/>
  <c r="L22" i="12"/>
  <c r="P22" i="12" s="1"/>
  <c r="L21" i="12"/>
  <c r="P21" i="12" s="1"/>
  <c r="G39" i="12"/>
  <c r="L39" i="12"/>
  <c r="P39" i="12" s="1"/>
  <c r="L35" i="12"/>
  <c r="P35" i="12" s="1"/>
  <c r="G35" i="12"/>
  <c r="G31" i="12"/>
  <c r="L31" i="12"/>
  <c r="P31" i="12" s="1"/>
  <c r="G27" i="12"/>
  <c r="L27" i="12"/>
  <c r="P27" i="12" s="1"/>
  <c r="L23" i="12"/>
  <c r="P23" i="12" s="1"/>
  <c r="G38" i="12"/>
  <c r="L38" i="12"/>
  <c r="P38" i="12" s="1"/>
  <c r="G34" i="12"/>
  <c r="L34" i="12"/>
  <c r="P34" i="12" s="1"/>
  <c r="G30" i="12"/>
  <c r="L30" i="12"/>
  <c r="P30" i="12" s="1"/>
  <c r="G26" i="12"/>
  <c r="L26" i="12"/>
  <c r="P26" i="12" s="1"/>
  <c r="L37" i="12"/>
  <c r="P37" i="12" s="1"/>
  <c r="G37" i="12"/>
  <c r="L33" i="12"/>
  <c r="P33" i="12" s="1"/>
  <c r="G33" i="12"/>
  <c r="G29" i="12"/>
  <c r="L29" i="12"/>
  <c r="P29" i="12" s="1"/>
  <c r="L25" i="12"/>
  <c r="P25" i="12" s="1"/>
  <c r="G25" i="12"/>
  <c r="L36" i="12"/>
  <c r="P36" i="12" s="1"/>
  <c r="G36" i="12"/>
  <c r="L32" i="12"/>
  <c r="P32" i="12" s="1"/>
  <c r="G32" i="12"/>
  <c r="L28" i="12"/>
  <c r="P28" i="12" s="1"/>
  <c r="G28" i="12"/>
  <c r="L24" i="12"/>
  <c r="P24" i="12" s="1"/>
  <c r="G24" i="12"/>
  <c r="N32" i="12"/>
  <c r="R32" i="12" s="1"/>
  <c r="N24" i="12"/>
  <c r="R24" i="12" s="1"/>
  <c r="N35" i="12"/>
  <c r="R35" i="12" s="1"/>
  <c r="N27" i="12"/>
  <c r="R27" i="12" s="1"/>
  <c r="N23" i="12"/>
  <c r="R23" i="12" s="1"/>
  <c r="N38" i="12"/>
  <c r="R38" i="12" s="1"/>
  <c r="N34" i="12"/>
  <c r="R34" i="12" s="1"/>
  <c r="N30" i="12"/>
  <c r="R30" i="12" s="1"/>
  <c r="N26" i="12"/>
  <c r="R26" i="12" s="1"/>
  <c r="N22" i="12"/>
  <c r="R22" i="12" s="1"/>
  <c r="G22" i="12"/>
  <c r="N36" i="12"/>
  <c r="R36" i="12" s="1"/>
  <c r="N28" i="12"/>
  <c r="R28" i="12" s="1"/>
  <c r="N39" i="12"/>
  <c r="R39" i="12" s="1"/>
  <c r="N31" i="12"/>
  <c r="R31" i="12" s="1"/>
  <c r="N37" i="12"/>
  <c r="R37" i="12" s="1"/>
  <c r="N33" i="12"/>
  <c r="R33" i="12" s="1"/>
  <c r="N29" i="12"/>
  <c r="R29" i="12" s="1"/>
  <c r="N25" i="12"/>
  <c r="R25" i="12" s="1"/>
  <c r="N21" i="12"/>
  <c r="R21" i="12" s="1"/>
  <c r="G21" i="12"/>
  <c r="V20" i="12"/>
  <c r="G20" i="12" s="1"/>
  <c r="L20" i="12" l="1"/>
  <c r="P20" i="12" s="1"/>
  <c r="N20" i="12"/>
  <c r="R20" i="12" s="1"/>
  <c r="O11" i="12"/>
  <c r="K40" i="12"/>
  <c r="P40" i="12" l="1"/>
  <c r="R40" i="12"/>
</calcChain>
</file>

<file path=xl/sharedStrings.xml><?xml version="1.0" encoding="utf-8"?>
<sst xmlns="http://schemas.openxmlformats.org/spreadsheetml/2006/main" count="2050" uniqueCount="1136">
  <si>
    <t>#03</t>
  </si>
  <si>
    <t>#04</t>
  </si>
  <si>
    <t>#05</t>
  </si>
  <si>
    <t>#06</t>
  </si>
  <si>
    <t>#07</t>
  </si>
  <si>
    <t>#08</t>
  </si>
  <si>
    <t>#09</t>
  </si>
  <si>
    <t>#10</t>
  </si>
  <si>
    <t>#11</t>
  </si>
  <si>
    <t>#12</t>
  </si>
  <si>
    <t>#13</t>
  </si>
  <si>
    <t>#14</t>
  </si>
  <si>
    <t>#15</t>
  </si>
  <si>
    <t>#16</t>
  </si>
  <si>
    <t>#17</t>
  </si>
  <si>
    <t>#18</t>
  </si>
  <si>
    <t>#19</t>
  </si>
  <si>
    <t>#20</t>
  </si>
  <si>
    <t>#01</t>
    <phoneticPr fontId="2" type="noConversion"/>
  </si>
  <si>
    <t>#02</t>
    <phoneticPr fontId="2" type="noConversion"/>
  </si>
  <si>
    <t>AS001-HK</t>
  </si>
  <si>
    <t>AS002-HK</t>
  </si>
  <si>
    <t>AS010-040-HK</t>
  </si>
  <si>
    <t>AS010-060-HK</t>
  </si>
  <si>
    <t>AS010-080-HK</t>
  </si>
  <si>
    <t>AS011-080-HK</t>
  </si>
  <si>
    <t>AS012-020-HK</t>
  </si>
  <si>
    <t>AS012-050-HK</t>
  </si>
  <si>
    <t>AS012-090-HK</t>
  </si>
  <si>
    <t>AS012-230-HK</t>
  </si>
  <si>
    <t>AS016-013-HK</t>
  </si>
  <si>
    <t>AS016-014-HK</t>
  </si>
  <si>
    <t>AS016-033-HK</t>
  </si>
  <si>
    <t>AS016-034-HK</t>
  </si>
  <si>
    <t>AS016-043-HK</t>
  </si>
  <si>
    <t>AS016-044-HK</t>
  </si>
  <si>
    <t>AS016-053-HK</t>
  </si>
  <si>
    <t>AS016-054-HK</t>
  </si>
  <si>
    <t>AS016-083-HK</t>
  </si>
  <si>
    <t>AS016-084-HK</t>
  </si>
  <si>
    <t>AS017-080-HK</t>
  </si>
  <si>
    <t>AS018-080-HK</t>
  </si>
  <si>
    <t>AS020-080-HK</t>
  </si>
  <si>
    <t>AS022-040-HK</t>
  </si>
  <si>
    <t>AS022-060-HK</t>
  </si>
  <si>
    <t>AS022-080-HK</t>
  </si>
  <si>
    <t>AS022-230-HK</t>
  </si>
  <si>
    <t>AS025-030-HK</t>
  </si>
  <si>
    <t>AS025-170-HK</t>
  </si>
  <si>
    <t>AS028-020-HK</t>
  </si>
  <si>
    <t>AS030-050-HK</t>
  </si>
  <si>
    <t>AS033-080-HK</t>
  </si>
  <si>
    <t>AS033-090-HK</t>
  </si>
  <si>
    <t>AS033-250-HK</t>
  </si>
  <si>
    <t>AS034-050-HK</t>
  </si>
  <si>
    <t>AS034-180-HK</t>
  </si>
  <si>
    <t>AS035-060-HK</t>
  </si>
  <si>
    <t>AS035-080-HK</t>
  </si>
  <si>
    <t>BI012-108-HK</t>
  </si>
  <si>
    <t>BI012-178-HK</t>
  </si>
  <si>
    <t>BI020W-177-HK</t>
  </si>
  <si>
    <t>BI020W-178-HK</t>
  </si>
  <si>
    <t>BI031-037-HK</t>
  </si>
  <si>
    <t>BI031-107-HK</t>
  </si>
  <si>
    <t>BI031-108-HK</t>
  </si>
  <si>
    <t>BI031-177-HK</t>
  </si>
  <si>
    <t>BI031-178-HK</t>
  </si>
  <si>
    <t>BW001-HK</t>
  </si>
  <si>
    <t>BW002-HK</t>
  </si>
  <si>
    <t>FB-HK</t>
  </si>
  <si>
    <t>HC17-HK</t>
  </si>
  <si>
    <t>LS001-060-HK</t>
  </si>
  <si>
    <t>LS001-080-HK</t>
  </si>
  <si>
    <t>LS002-010-HK</t>
  </si>
  <si>
    <t>LS002-060-HK</t>
  </si>
  <si>
    <t>LS002-080-HK</t>
  </si>
  <si>
    <t>LS003-010-HK</t>
  </si>
  <si>
    <t>LS003-030-HK</t>
  </si>
  <si>
    <t>LS003-080-HK</t>
  </si>
  <si>
    <t>LS004-010-HK</t>
  </si>
  <si>
    <t>LS004-080-HK</t>
  </si>
  <si>
    <t>LS005-010-HK</t>
  </si>
  <si>
    <t>LS005-030-HK</t>
  </si>
  <si>
    <t>LS005-060-HK</t>
  </si>
  <si>
    <t>LS006-083-HK</t>
  </si>
  <si>
    <t>LS006-084-HK</t>
  </si>
  <si>
    <t>LS007-265-HK</t>
  </si>
  <si>
    <t>LS007-266-HK</t>
  </si>
  <si>
    <t>LS007-275-HK</t>
  </si>
  <si>
    <t>LS007-276-HK</t>
  </si>
  <si>
    <t>LS008-085-HK</t>
  </si>
  <si>
    <t>LS008-086-HK</t>
  </si>
  <si>
    <t>LS008-089-HK</t>
  </si>
  <si>
    <t>LS011-050-HK</t>
  </si>
  <si>
    <t>LS011-080-HK</t>
  </si>
  <si>
    <t>LS011-170-HK</t>
  </si>
  <si>
    <t>LS012-010-HK</t>
  </si>
  <si>
    <t>LS012-030-HK</t>
  </si>
  <si>
    <t>LS012-080-HK</t>
  </si>
  <si>
    <t>LS013-0118-HK</t>
  </si>
  <si>
    <t>LS013-0121-HK</t>
  </si>
  <si>
    <t>LS013-0218-HK</t>
  </si>
  <si>
    <t>LS013-0221-HK</t>
  </si>
  <si>
    <t>LS013-2918-HK</t>
  </si>
  <si>
    <t>LS013-2921-HK</t>
  </si>
  <si>
    <t>LS014-0325-HK</t>
  </si>
  <si>
    <t>LS014-0327-HK</t>
  </si>
  <si>
    <t>LS014-0825-HK</t>
  </si>
  <si>
    <t>LS014-0827-HK</t>
  </si>
  <si>
    <t>NE022-HK</t>
  </si>
  <si>
    <t>NS002-HK</t>
  </si>
  <si>
    <t>NS005-HK</t>
  </si>
  <si>
    <t>OC012-104-HK</t>
  </si>
  <si>
    <t>OC012-106-HK</t>
  </si>
  <si>
    <t>OC016-0836-HK</t>
  </si>
  <si>
    <t>OC016-0838-HK</t>
  </si>
  <si>
    <t>OC016-0840-HK</t>
  </si>
  <si>
    <t>OC016-0842-HK</t>
  </si>
  <si>
    <t>OC016-0844-HK</t>
  </si>
  <si>
    <t>OC017-0846-HK</t>
  </si>
  <si>
    <t>OC017-0846W-HK</t>
  </si>
  <si>
    <t>OC017-0848-HK</t>
  </si>
  <si>
    <t>OC017-0848W-HK</t>
  </si>
  <si>
    <t>OC017-0850-HK</t>
  </si>
  <si>
    <t>OC018-083-HK</t>
  </si>
  <si>
    <t>OC018-084-HK</t>
  </si>
  <si>
    <t>OC018-086-HK</t>
  </si>
  <si>
    <t>OC020-051-HK</t>
  </si>
  <si>
    <t>OC020-091-HK</t>
  </si>
  <si>
    <t>OC021-05110-HK</t>
  </si>
  <si>
    <t>OC021-05130-HK</t>
  </si>
  <si>
    <t>OC021-09110-HK</t>
  </si>
  <si>
    <t>OC021-09130-HK</t>
  </si>
  <si>
    <t>OC023-012-HK</t>
  </si>
  <si>
    <t>OC023-013-HK</t>
  </si>
  <si>
    <t>OC023-014-HK</t>
  </si>
  <si>
    <t>OC024-083-HK</t>
  </si>
  <si>
    <t>OC024-084-HK</t>
  </si>
  <si>
    <t>OC025-083-HK</t>
  </si>
  <si>
    <t>OC025-084-HK</t>
  </si>
  <si>
    <t>OC025-086-HK</t>
  </si>
  <si>
    <t>OC026-034-HK</t>
  </si>
  <si>
    <t>OC026-036-HK</t>
  </si>
  <si>
    <t>OC027-033-HK</t>
  </si>
  <si>
    <t>OC027-034-HK</t>
  </si>
  <si>
    <t>OC027-036-HK</t>
  </si>
  <si>
    <t>OC030-032-HK</t>
  </si>
  <si>
    <t>OC030-033-HK</t>
  </si>
  <si>
    <t>OC030-034-HK</t>
  </si>
  <si>
    <t>OC030-036-HK</t>
  </si>
  <si>
    <t>OC030-252-HK</t>
  </si>
  <si>
    <t>OC030-253-HK</t>
  </si>
  <si>
    <t>OC030-254-HK</t>
  </si>
  <si>
    <t>OC030-256-HK</t>
  </si>
  <si>
    <t>OC031-03130-HK</t>
  </si>
  <si>
    <t>OC031-03150-HK</t>
  </si>
  <si>
    <t>OC031-25130-HK</t>
  </si>
  <si>
    <t>OC031-25150-HK</t>
  </si>
  <si>
    <t>OC032-03130-HK</t>
  </si>
  <si>
    <t>OC032-03150-HK</t>
  </si>
  <si>
    <t>OC032-25130-HK</t>
  </si>
  <si>
    <t>OC032-25150-HK</t>
  </si>
  <si>
    <t>OC033-224-HK</t>
  </si>
  <si>
    <t>OC033-226-HK</t>
  </si>
  <si>
    <t>OC035-080-HK</t>
  </si>
  <si>
    <t>OC035-250-HK</t>
  </si>
  <si>
    <t>SG001-023-HK</t>
  </si>
  <si>
    <t>SG001-024-HK</t>
  </si>
  <si>
    <t>SG001-063-HK</t>
  </si>
  <si>
    <t>SG001-083-HK</t>
  </si>
  <si>
    <t>SG001-084-HK</t>
  </si>
  <si>
    <t>SG011-023-HK</t>
  </si>
  <si>
    <t>SG011-024-HK</t>
  </si>
  <si>
    <t>SG011-033-HK</t>
  </si>
  <si>
    <t>SG011-034-HK</t>
  </si>
  <si>
    <t>SG012-023-HK</t>
  </si>
  <si>
    <t>SG012-024-HK</t>
  </si>
  <si>
    <t>SG012-033-HK</t>
  </si>
  <si>
    <t>SG012-034-HK</t>
  </si>
  <si>
    <t>SG013-023-HK</t>
  </si>
  <si>
    <t>SG013-024-HK</t>
  </si>
  <si>
    <t>SG013-033-HK</t>
  </si>
  <si>
    <t>SG013-034-HK</t>
  </si>
  <si>
    <t>SG014-023-HK</t>
  </si>
  <si>
    <t>SG014-024-HK</t>
  </si>
  <si>
    <t>SG014-033-HK</t>
  </si>
  <si>
    <t>SG014-034-HK</t>
  </si>
  <si>
    <t>SG015-020-HK</t>
  </si>
  <si>
    <t>UN11-HK</t>
  </si>
  <si>
    <t>UW131-033-HK</t>
  </si>
  <si>
    <t>UW151-082-HK</t>
  </si>
  <si>
    <t>UW151-083-HK</t>
  </si>
  <si>
    <t>UW151-084-HK</t>
  </si>
  <si>
    <t>UW151-086-HK</t>
  </si>
  <si>
    <t>UW152-082-HK</t>
  </si>
  <si>
    <t>UW152-083-HK</t>
  </si>
  <si>
    <t>UW152-084-HK</t>
  </si>
  <si>
    <t>UW152-086-HK</t>
  </si>
  <si>
    <t>UW153-082-HK</t>
  </si>
  <si>
    <t>UW153-083-HK</t>
  </si>
  <si>
    <t>UW153-084-HK</t>
  </si>
  <si>
    <t>UW153-086-HK</t>
  </si>
  <si>
    <t>UW154-083-HK</t>
  </si>
  <si>
    <t>UW154-084-HK</t>
  </si>
  <si>
    <t>UW154-086-HK</t>
  </si>
  <si>
    <t>UW155-082-HK</t>
  </si>
  <si>
    <t>UW155-083-HK</t>
  </si>
  <si>
    <t>UW155-084-HK</t>
  </si>
  <si>
    <t>UW155-086-HK</t>
  </si>
  <si>
    <t>UW156-083-HK</t>
  </si>
  <si>
    <t>UW156-084-HK</t>
  </si>
  <si>
    <t>UW156-086-HK</t>
  </si>
  <si>
    <t>UW156-163-HK</t>
  </si>
  <si>
    <t>UW156-164-HK</t>
  </si>
  <si>
    <t>UW157-083-HK</t>
  </si>
  <si>
    <t>UW157-084-HK</t>
  </si>
  <si>
    <t>UW157-086-HK</t>
  </si>
  <si>
    <t>UW157-163-HK</t>
  </si>
  <si>
    <t>UW157-164-HK</t>
  </si>
  <si>
    <t>UW158-033-HK</t>
  </si>
  <si>
    <t>UW158-083-HK</t>
  </si>
  <si>
    <t>UW158-084-HK</t>
  </si>
  <si>
    <t>UW158-086-HK</t>
  </si>
  <si>
    <t>UW159-033-HK</t>
  </si>
  <si>
    <t>UW159-083-HK</t>
  </si>
  <si>
    <t>UW159-084-HK</t>
  </si>
  <si>
    <t>UW159-086-HK</t>
  </si>
  <si>
    <t>UW172-083-HK</t>
  </si>
  <si>
    <t>UW172-084-HK</t>
  </si>
  <si>
    <t>UW172-086-HK</t>
  </si>
  <si>
    <t>UW201-175-HK</t>
  </si>
  <si>
    <t>UW201-176-HK</t>
  </si>
  <si>
    <t>UW201-306-HK</t>
  </si>
  <si>
    <t>UW202-175-HK</t>
  </si>
  <si>
    <t>UW202-176-HK</t>
  </si>
  <si>
    <t>UW202-306-HK</t>
  </si>
  <si>
    <t>UW211-045-HK</t>
  </si>
  <si>
    <t>UW211-046-HK</t>
  </si>
  <si>
    <t>UW211-226-HK</t>
  </si>
  <si>
    <t>UW212-045-HK</t>
  </si>
  <si>
    <t>UW212-046-HK</t>
  </si>
  <si>
    <t>UW212-226-HK</t>
  </si>
  <si>
    <t>UW308-032-HK</t>
  </si>
  <si>
    <t>UW311-053-HK</t>
  </si>
  <si>
    <t>UW311-054-HK</t>
  </si>
  <si>
    <t>UW311-056-HK</t>
  </si>
  <si>
    <t>UW312-053-HK</t>
  </si>
  <si>
    <t>UW312-054-HK</t>
  </si>
  <si>
    <t>UW312-056-HK</t>
  </si>
  <si>
    <t>UW313-133-HK</t>
  </si>
  <si>
    <t>UW313-134-HK</t>
  </si>
  <si>
    <t>UW313-136-HK</t>
  </si>
  <si>
    <t>UW314-133-HK</t>
  </si>
  <si>
    <t>UW314-134-HK</t>
  </si>
  <si>
    <t>UW314-136-HK</t>
  </si>
  <si>
    <t>UW315-053-HK</t>
  </si>
  <si>
    <t>UW315-054-HK</t>
  </si>
  <si>
    <t>UW315-056-HK</t>
  </si>
  <si>
    <t>UW316-133-HK</t>
  </si>
  <si>
    <t>UW316-134-HK</t>
  </si>
  <si>
    <t>UW316-136-HK</t>
  </si>
  <si>
    <t>UW321-05130-HK</t>
  </si>
  <si>
    <t>UW321-05150-HK</t>
  </si>
  <si>
    <t>UW321-13130-HK</t>
  </si>
  <si>
    <t>UW321-13150-HK</t>
  </si>
  <si>
    <t>UW322-05130-HK</t>
  </si>
  <si>
    <t>UW322-05150-HK</t>
  </si>
  <si>
    <t>UW322-13130-HK</t>
  </si>
  <si>
    <t>UW322-13150-HK</t>
  </si>
  <si>
    <t>UW323-05130-HK</t>
  </si>
  <si>
    <t>UW323-05150-HK</t>
  </si>
  <si>
    <t>UW323-13130-HK</t>
  </si>
  <si>
    <t>UW323-13150-HK</t>
  </si>
  <si>
    <t>UW324-05130-HK</t>
  </si>
  <si>
    <t>UW324-05150-HK</t>
  </si>
  <si>
    <t>UW325-13130-HK</t>
  </si>
  <si>
    <t>UW325-13150-HK</t>
  </si>
  <si>
    <t>UW326-05130-HK</t>
  </si>
  <si>
    <t>UW326-05150-HK</t>
  </si>
  <si>
    <t>UW326-13130-HK</t>
  </si>
  <si>
    <t>UW326-13150-HK</t>
  </si>
  <si>
    <t>UW401-032-HK</t>
  </si>
  <si>
    <t>UW401-033-HK</t>
  </si>
  <si>
    <t>UW401-034-HK</t>
  </si>
  <si>
    <t>UW401-036-HK</t>
  </si>
  <si>
    <t>UW402-033-HK</t>
  </si>
  <si>
    <t>UW402-034-HK</t>
  </si>
  <si>
    <t>UW402-036-HK</t>
  </si>
  <si>
    <t>UW403-033-HK</t>
  </si>
  <si>
    <t>UW403-034-HK</t>
  </si>
  <si>
    <t>UW403-036-HK</t>
  </si>
  <si>
    <t>UW602-032-HK</t>
  </si>
  <si>
    <t>UW602-042-HK</t>
  </si>
  <si>
    <t>UW602-102-HK</t>
  </si>
  <si>
    <t>UW603-032-HK</t>
  </si>
  <si>
    <t>UW603-036-HK</t>
  </si>
  <si>
    <t>UW603-039-HK</t>
  </si>
  <si>
    <t>UW603-042-HK</t>
  </si>
  <si>
    <t>UW603-046-HK</t>
  </si>
  <si>
    <t>UW603-049-HK</t>
  </si>
  <si>
    <t>UW603-102-HK</t>
  </si>
  <si>
    <t>UW603-106-HK</t>
  </si>
  <si>
    <t>UW603-109-HK</t>
  </si>
  <si>
    <t>UW605-032-HK</t>
  </si>
  <si>
    <t>UW606-033-HK</t>
  </si>
  <si>
    <t>UW606-034-HK</t>
  </si>
  <si>
    <t>UW606-036-HK</t>
  </si>
  <si>
    <t>UW606-103-HK</t>
  </si>
  <si>
    <t>UW606-104-HK</t>
  </si>
  <si>
    <t>UW606-106-HK</t>
  </si>
  <si>
    <t>UW606-109-HK</t>
  </si>
  <si>
    <t>UW607-053-HK</t>
  </si>
  <si>
    <t>UW607-054-HK</t>
  </si>
  <si>
    <t>UW607-056-HK</t>
  </si>
  <si>
    <t>UW607-253-HK</t>
  </si>
  <si>
    <t>UW607-254-HK</t>
  </si>
  <si>
    <t>UW607-256-HK</t>
  </si>
  <si>
    <t>UW608-223-HK</t>
  </si>
  <si>
    <t>UW608-224-HK</t>
  </si>
  <si>
    <t>UW608-226-HK</t>
  </si>
  <si>
    <t>UW609-223-HK</t>
  </si>
  <si>
    <t>UW609-224-HK</t>
  </si>
  <si>
    <t>UW609-226-HK</t>
  </si>
  <si>
    <t>UW609-253-HK</t>
  </si>
  <si>
    <t>UW609-256-HK</t>
  </si>
  <si>
    <t>UW622-253-HK</t>
  </si>
  <si>
    <t>UW622-254-HK</t>
  </si>
  <si>
    <t>UW622-256-HK</t>
  </si>
  <si>
    <t>UW623-253-HK</t>
  </si>
  <si>
    <t>UW623-254-HK</t>
  </si>
  <si>
    <t>UW623-256-HK</t>
  </si>
  <si>
    <t>WB-HK</t>
  </si>
  <si>
    <t>AS003</t>
  </si>
  <si>
    <t>AS004</t>
  </si>
  <si>
    <t>AS003-030-HK</t>
  </si>
  <si>
    <t>AS003-060-HK</t>
  </si>
  <si>
    <t>AS003-080-HK</t>
  </si>
  <si>
    <t>AS003-230-HK</t>
  </si>
  <si>
    <t>AS003-250-HK</t>
  </si>
  <si>
    <t>AS003-310-HK</t>
  </si>
  <si>
    <t>AS004-030-HK</t>
  </si>
  <si>
    <t>AS004-060-HK</t>
  </si>
  <si>
    <t>AS004-080-HK</t>
  </si>
  <si>
    <t>AS004-230-HK</t>
  </si>
  <si>
    <t>AS004-250-HK</t>
  </si>
  <si>
    <t>AS004-310-HK</t>
  </si>
  <si>
    <t>AS005-080-HK</t>
  </si>
  <si>
    <t>AS005-160-HK</t>
  </si>
  <si>
    <t>AS005-250-HK</t>
  </si>
  <si>
    <t>BI020W-027-HK</t>
  </si>
  <si>
    <t>BI020W-028-HK</t>
  </si>
  <si>
    <t>AS001</t>
  </si>
  <si>
    <t>AS002</t>
  </si>
  <si>
    <t>AS005</t>
  </si>
  <si>
    <t>AS010</t>
  </si>
  <si>
    <t>AS011</t>
  </si>
  <si>
    <t>AS012</t>
  </si>
  <si>
    <t>AS016</t>
  </si>
  <si>
    <t>AS017</t>
  </si>
  <si>
    <t>AS018</t>
  </si>
  <si>
    <t>AS020</t>
  </si>
  <si>
    <t>AS022</t>
  </si>
  <si>
    <t>AS025</t>
  </si>
  <si>
    <t>AS028</t>
  </si>
  <si>
    <t>AS030</t>
  </si>
  <si>
    <t>AS033</t>
  </si>
  <si>
    <t>AS034</t>
  </si>
  <si>
    <t>AS035</t>
  </si>
  <si>
    <t>BI012</t>
  </si>
  <si>
    <t>BI031</t>
  </si>
  <si>
    <t>BW001</t>
  </si>
  <si>
    <t>BW002</t>
  </si>
  <si>
    <t>LS001</t>
  </si>
  <si>
    <t>LS002</t>
  </si>
  <si>
    <t>LS003</t>
  </si>
  <si>
    <t>LS004</t>
  </si>
  <si>
    <t>LS005</t>
  </si>
  <si>
    <t>LS006</t>
  </si>
  <si>
    <t>LS007</t>
  </si>
  <si>
    <t>LS008</t>
  </si>
  <si>
    <t>LS011</t>
  </si>
  <si>
    <t>LS012</t>
  </si>
  <si>
    <t>LS013</t>
  </si>
  <si>
    <t>LS014</t>
  </si>
  <si>
    <t>NE022</t>
  </si>
  <si>
    <t>NS002</t>
  </si>
  <si>
    <t>NS005</t>
  </si>
  <si>
    <t>OC012</t>
  </si>
  <si>
    <t>OC016</t>
  </si>
  <si>
    <t>OC017</t>
  </si>
  <si>
    <t>OC018</t>
  </si>
  <si>
    <t>OC020</t>
  </si>
  <si>
    <t>OC021</t>
  </si>
  <si>
    <t>OC023</t>
  </si>
  <si>
    <t>OC024</t>
  </si>
  <si>
    <t>OC025</t>
  </si>
  <si>
    <t>OC026</t>
  </si>
  <si>
    <t>OC027</t>
  </si>
  <si>
    <t>OC030</t>
  </si>
  <si>
    <t>OC031</t>
  </si>
  <si>
    <t>OC032</t>
  </si>
  <si>
    <t>OC033</t>
  </si>
  <si>
    <t>OC035</t>
  </si>
  <si>
    <t>SG001</t>
  </si>
  <si>
    <t>SG011</t>
  </si>
  <si>
    <t>SG012</t>
  </si>
  <si>
    <t>SG013</t>
  </si>
  <si>
    <t>SG014</t>
  </si>
  <si>
    <t>SG015</t>
  </si>
  <si>
    <t>UW131</t>
  </si>
  <si>
    <t>UW151</t>
  </si>
  <si>
    <t>UW152</t>
  </si>
  <si>
    <t>UW153</t>
  </si>
  <si>
    <t>UW154</t>
  </si>
  <si>
    <t>UW155</t>
  </si>
  <si>
    <t>UW156</t>
  </si>
  <si>
    <t>UW157</t>
  </si>
  <si>
    <t>UW158</t>
  </si>
  <si>
    <t>UW159</t>
  </si>
  <si>
    <t>UW172</t>
  </si>
  <si>
    <t>UW201</t>
  </si>
  <si>
    <t>UW202</t>
  </si>
  <si>
    <t>UW211</t>
  </si>
  <si>
    <t>UW212</t>
  </si>
  <si>
    <t>UW308</t>
  </si>
  <si>
    <t>UW311</t>
  </si>
  <si>
    <t>UW312</t>
  </si>
  <si>
    <t>UW313</t>
  </si>
  <si>
    <t>UW314</t>
  </si>
  <si>
    <t>UW315</t>
  </si>
  <si>
    <t>UW316</t>
  </si>
  <si>
    <t>UW321</t>
  </si>
  <si>
    <t>UW322</t>
  </si>
  <si>
    <t>UW323</t>
  </si>
  <si>
    <t>UW324</t>
  </si>
  <si>
    <t>UW325</t>
  </si>
  <si>
    <t>UW326</t>
  </si>
  <si>
    <t>UW401</t>
  </si>
  <si>
    <t>UW402</t>
  </si>
  <si>
    <t>UW403</t>
  </si>
  <si>
    <t>UW602</t>
  </si>
  <si>
    <t>UW603</t>
  </si>
  <si>
    <t>UW605</t>
  </si>
  <si>
    <t>UW606</t>
  </si>
  <si>
    <t>UW607</t>
  </si>
  <si>
    <t>UW608</t>
  </si>
  <si>
    <t>UW609</t>
  </si>
  <si>
    <t>UW622</t>
  </si>
  <si>
    <t>UW623</t>
  </si>
  <si>
    <t>BI020W</t>
    <phoneticPr fontId="2" type="noConversion"/>
  </si>
  <si>
    <t>FB</t>
    <phoneticPr fontId="2" type="noConversion"/>
  </si>
  <si>
    <t>HC17</t>
    <phoneticPr fontId="2" type="noConversion"/>
  </si>
  <si>
    <t>UN11</t>
    <phoneticPr fontId="2" type="noConversion"/>
  </si>
  <si>
    <t>WB</t>
    <phoneticPr fontId="2" type="noConversion"/>
  </si>
  <si>
    <t>L</t>
    <phoneticPr fontId="2" type="noConversion"/>
  </si>
  <si>
    <t>LL</t>
    <phoneticPr fontId="2" type="noConversion"/>
  </si>
  <si>
    <t>ML</t>
    <phoneticPr fontId="2" type="noConversion"/>
  </si>
  <si>
    <t>500ML</t>
    <phoneticPr fontId="2" type="noConversion"/>
  </si>
  <si>
    <t>1200ML</t>
    <phoneticPr fontId="2" type="noConversion"/>
  </si>
  <si>
    <t>125ML*5</t>
    <phoneticPr fontId="2" type="noConversion"/>
  </si>
  <si>
    <t>3L</t>
    <phoneticPr fontId="2" type="noConversion"/>
  </si>
  <si>
    <t>M</t>
    <phoneticPr fontId="2" type="noConversion"/>
  </si>
  <si>
    <t>130CM</t>
    <phoneticPr fontId="2" type="noConversion"/>
  </si>
  <si>
    <t>150CM</t>
    <phoneticPr fontId="2" type="noConversion"/>
  </si>
  <si>
    <t>VLOOKUP</t>
    <phoneticPr fontId="2" type="noConversion"/>
  </si>
  <si>
    <t>S</t>
    <phoneticPr fontId="2" type="noConversion"/>
  </si>
  <si>
    <t>XS</t>
    <phoneticPr fontId="2" type="noConversion"/>
  </si>
  <si>
    <t>15g x 10</t>
    <phoneticPr fontId="2" type="noConversion"/>
  </si>
  <si>
    <t>90g x 1</t>
    <phoneticPr fontId="2" type="noConversion"/>
  </si>
  <si>
    <t>135g</t>
    <phoneticPr fontId="2" type="noConversion"/>
  </si>
  <si>
    <t>磚紅</t>
    <phoneticPr fontId="2" type="noConversion"/>
  </si>
  <si>
    <t>46W</t>
    <phoneticPr fontId="2" type="noConversion"/>
  </si>
  <si>
    <t>48W</t>
    <phoneticPr fontId="2" type="noConversion"/>
  </si>
  <si>
    <t>110CM</t>
    <phoneticPr fontId="2" type="noConversion"/>
  </si>
  <si>
    <t>16-18CM</t>
    <phoneticPr fontId="2" type="noConversion"/>
  </si>
  <si>
    <t>19-21CM</t>
    <phoneticPr fontId="2" type="noConversion"/>
  </si>
  <si>
    <t>23-25CM</t>
    <phoneticPr fontId="2" type="noConversion"/>
  </si>
  <si>
    <t>27-27CM</t>
    <phoneticPr fontId="2" type="noConversion"/>
  </si>
  <si>
    <t>此表格只用作計算或傳真之用
This form is for CALCULATION or FAX order ONLY</t>
  </si>
  <si>
    <t>商品編號1</t>
  </si>
  <si>
    <t>商品編號2</t>
  </si>
  <si>
    <t>顏色</t>
  </si>
  <si>
    <t>尺碼</t>
  </si>
  <si>
    <t>商品名稱</t>
  </si>
  <si>
    <t>單價</t>
  </si>
  <si>
    <t>港幣分數</t>
  </si>
  <si>
    <t>萬用方巾(兩條裝)</t>
  </si>
  <si>
    <t>萬用長巾</t>
  </si>
  <si>
    <t>灰色</t>
  </si>
  <si>
    <t>風采圍巾(灰色)</t>
  </si>
  <si>
    <t>酒紅</t>
  </si>
  <si>
    <t>風采圍巾 (酒紅)</t>
  </si>
  <si>
    <t>黑色</t>
  </si>
  <si>
    <t>風采圍巾 (黑色)</t>
  </si>
  <si>
    <t>寶藍色</t>
  </si>
  <si>
    <t>風采圍巾(寶藍色)</t>
  </si>
  <si>
    <t>亮紅色</t>
  </si>
  <si>
    <t>風采圍巾(亮紅)</t>
  </si>
  <si>
    <t>湖水綠</t>
  </si>
  <si>
    <t>風采圍巾(湖水綠)</t>
  </si>
  <si>
    <t>灰色*白色</t>
  </si>
  <si>
    <t>風采條紋圍巾(灰色*白色)</t>
  </si>
  <si>
    <t>酒紅*白色</t>
  </si>
  <si>
    <t>風采條紋圍巾 (酒紅*白色)</t>
  </si>
  <si>
    <t>黑色*白色</t>
  </si>
  <si>
    <t>風采條紋圍巾 (黑色*白色)</t>
  </si>
  <si>
    <t>寶藍*白色</t>
  </si>
  <si>
    <t>風采條紋圍巾(寶藍*白色)</t>
  </si>
  <si>
    <t>亮紅*白色</t>
  </si>
  <si>
    <t>風采條紋圍巾(亮紅*白色)</t>
  </si>
  <si>
    <t>湖水綠*白色</t>
  </si>
  <si>
    <t>風采條紋圍巾(湖水綠*白色)</t>
  </si>
  <si>
    <t>風尚披肩 (黑色)</t>
  </si>
  <si>
    <t>紫色</t>
  </si>
  <si>
    <t>風尚披肩 (紫色)</t>
  </si>
  <si>
    <t>紅色</t>
  </si>
  <si>
    <t>風尚披肩(紅色)</t>
  </si>
  <si>
    <t>花漾頸套(紫色)</t>
  </si>
  <si>
    <t>花漾頸套(酒紅)</t>
  </si>
  <si>
    <t>花漾頸套(黑色)</t>
  </si>
  <si>
    <t>簡約頸套(黑色)</t>
  </si>
  <si>
    <t>白色</t>
  </si>
  <si>
    <t>輕盈護身(白色)</t>
  </si>
  <si>
    <t>粉紅</t>
  </si>
  <si>
    <t>輕盈護身(粉紅)</t>
  </si>
  <si>
    <t>檸檬黃</t>
  </si>
  <si>
    <t>輕盈護身(檸檬黃)</t>
  </si>
  <si>
    <t>寶藍</t>
  </si>
  <si>
    <t>輕盈護身(寶藍)</t>
  </si>
  <si>
    <t>藍色</t>
  </si>
  <si>
    <t>妮美龍護腕(長版)藍色 M</t>
  </si>
  <si>
    <t>妮美龍護腕(長版)藍色 L</t>
  </si>
  <si>
    <t>妮美龍護腕(長版)灰色 M</t>
  </si>
  <si>
    <t>妮美龍護腕(長版)灰色 L</t>
  </si>
  <si>
    <t>妮美龍護腕(長版)紫色 M</t>
  </si>
  <si>
    <t>妮美龍護腕(長版)紫色 L</t>
  </si>
  <si>
    <t>粉色</t>
  </si>
  <si>
    <t>妮美龍護腕(長版)粉色 M</t>
  </si>
  <si>
    <t>妮美龍護腕(長版)粉色 L</t>
  </si>
  <si>
    <t>妮美龍護腕(長版)黑色 M</t>
  </si>
  <si>
    <t>妮美龍護腕(長版)黑色 L</t>
  </si>
  <si>
    <t>仕女手套 (黑色)</t>
  </si>
  <si>
    <t>紳士手套 (黑色)</t>
  </si>
  <si>
    <t>抗UV袖套 (黑色) Free</t>
  </si>
  <si>
    <t>百搭針織帽( 紫色)</t>
  </si>
  <si>
    <t>百搭針織帽 (酒紅)</t>
  </si>
  <si>
    <t>百搭針織帽 (黑色)</t>
  </si>
  <si>
    <t>百搭針織帽 (寶藍)</t>
  </si>
  <si>
    <t>新舒眠眼罩(灰色)</t>
  </si>
  <si>
    <t>寧靜藍</t>
  </si>
  <si>
    <t>新舒眠眼罩(寧靜藍)</t>
  </si>
  <si>
    <t>米白</t>
  </si>
  <si>
    <t>高雅圍脖 (米白)</t>
  </si>
  <si>
    <t>玫紅</t>
  </si>
  <si>
    <t>飄逸披肩(玫紅)</t>
  </si>
  <si>
    <t>黑色*灰色</t>
  </si>
  <si>
    <t>絢麗披肩(黑色*灰色)</t>
  </si>
  <si>
    <t>黃色*淺卡其</t>
  </si>
  <si>
    <t>絢麗披肩(黃色*淺卡其)</t>
  </si>
  <si>
    <t>絢麗披肩(紅色*灰色)</t>
  </si>
  <si>
    <t>輕逸披肩(粉紅)</t>
  </si>
  <si>
    <t>橄欖綠</t>
  </si>
  <si>
    <t>輕逸披肩(橄欖綠)</t>
  </si>
  <si>
    <t>酒紅*黑色</t>
  </si>
  <si>
    <t>眼鏡披肩(酒紅*黑色)</t>
  </si>
  <si>
    <t>眼鏡披肩(黑色*灰色)</t>
  </si>
  <si>
    <t>粉桔</t>
  </si>
  <si>
    <t>雙人</t>
  </si>
  <si>
    <t>妮美龍毛毯(水波紋系列) (粉桔)  雙人</t>
  </si>
  <si>
    <t>妮美龍毛毯(水波紋系列) (寧靜藍)雙人</t>
  </si>
  <si>
    <t>單人</t>
  </si>
  <si>
    <t>妮美龍床單(米白) 單人</t>
  </si>
  <si>
    <t>妮美龍床單(米白) 雙人</t>
  </si>
  <si>
    <t>妮美龍床單(寧靜藍) 單人</t>
  </si>
  <si>
    <t>妮美龍床單(寧靜藍) 雙人</t>
  </si>
  <si>
    <t>妮美龍兩用被套(高雅系列)(灰色) 單人</t>
  </si>
  <si>
    <t>妮美龍兩用被套(高雅系列)(粉桔) 單人</t>
  </si>
  <si>
    <t>妮美龍兩用被套(高雅系列)(粉桔) 雙人</t>
  </si>
  <si>
    <t>妮美龍兩用被套(高雅系列)(寧靜藍) 單人</t>
  </si>
  <si>
    <t>妮美龍兩用被套(高雅系列)(寧靜藍) 雙人</t>
  </si>
  <si>
    <t>美肌植物皂 (90g x 1入)</t>
  </si>
  <si>
    <t>美肌植物皂(精巧包) 15g x 10入</t>
  </si>
  <si>
    <t>潔顏起泡網</t>
  </si>
  <si>
    <t>L型發酵乳酸鈣 (135g)</t>
  </si>
  <si>
    <t>時尚襪套(酒紅)</t>
  </si>
  <si>
    <t>時尚襪套(黑色)</t>
  </si>
  <si>
    <t>深藍</t>
  </si>
  <si>
    <t>仕女乾爽襪(深藍)</t>
  </si>
  <si>
    <t>仕女乾爽襪(酒紅)</t>
  </si>
  <si>
    <t>仕女乾爽襪(黑色)</t>
  </si>
  <si>
    <t>紳士乾爽襪(深藍)</t>
  </si>
  <si>
    <t>紳士乾爽襪(灰色)</t>
  </si>
  <si>
    <t>紳士乾爽襪(黑色)</t>
  </si>
  <si>
    <t>妮美龍長襪(深藍)</t>
  </si>
  <si>
    <t>妮美龍長襪(黑色)</t>
  </si>
  <si>
    <t>居家襪(深藍)</t>
  </si>
  <si>
    <t>居家襪(灰色)</t>
  </si>
  <si>
    <t>居家襪(酒紅)</t>
  </si>
  <si>
    <t>修飾小腿襪(黑色)M</t>
  </si>
  <si>
    <t>修飾小腿襪(黑色)Ｌ</t>
  </si>
  <si>
    <t>自然膚</t>
  </si>
  <si>
    <t>優美絲襪 (自然膚) ML</t>
  </si>
  <si>
    <t>優美絲襪 (自然膚) LL</t>
  </si>
  <si>
    <t>粉嫩膚</t>
  </si>
  <si>
    <t>優美絲襪 (粉嫩膚) ML</t>
  </si>
  <si>
    <t>優美絲襪 (粉嫩膚) LL</t>
  </si>
  <si>
    <t>都會貼身褲(黑色)ML</t>
  </si>
  <si>
    <t xml:space="preserve">都會貼身褲(黑色)LL	</t>
  </si>
  <si>
    <t>都會貼身褲(黑色) 3L</t>
  </si>
  <si>
    <t>桃粉</t>
  </si>
  <si>
    <t>健康五指襪(仕女)桃粉</t>
  </si>
  <si>
    <t>健康五指襪(仕女)黑色</t>
  </si>
  <si>
    <t>淺藍</t>
  </si>
  <si>
    <t>健康五指襪(仕女)淺藍</t>
  </si>
  <si>
    <t>健康五指襪(男仕)深藍</t>
  </si>
  <si>
    <t>健康五指襪(男仕)灰色</t>
  </si>
  <si>
    <t>健康五指襪(男仕)黑色</t>
  </si>
  <si>
    <t>兒童舒適襪(深藍)16~18CM</t>
  </si>
  <si>
    <t>兒童舒適襪(深藍)19~21CM</t>
  </si>
  <si>
    <t>兒童舒適襪(白色)16~18CM</t>
  </si>
  <si>
    <t>兒童舒適襪(白色)19~21CM</t>
  </si>
  <si>
    <t>兒童舒適襪(磚紅)16~18CM</t>
  </si>
  <si>
    <t>磚紅</t>
  </si>
  <si>
    <t>兒童舒適襪(磚紅)19~21CM</t>
  </si>
  <si>
    <t>休閒襪(灰色) 23~25CM</t>
  </si>
  <si>
    <t>休閒襪(灰色) 25~27CM</t>
  </si>
  <si>
    <t>休閒襪(黑色) 23~25CM</t>
  </si>
  <si>
    <t>休閒襪(黑色) 25~27CM</t>
  </si>
  <si>
    <t>鮮魚油</t>
  </si>
  <si>
    <t>潔淨洗劑500ML</t>
  </si>
  <si>
    <t>潔淨洗劑1200ML</t>
  </si>
  <si>
    <t>潔淨洗劑旅行組(125ML*5瓶)</t>
  </si>
  <si>
    <t>休閒仕女POLO衫(粉桔) L</t>
  </si>
  <si>
    <t>休閒仕女POLO衫(粉桔) LL</t>
  </si>
  <si>
    <t>經典仕女西裝(黑色) 36</t>
  </si>
  <si>
    <t>經典仕女西裝(黑色) 38</t>
  </si>
  <si>
    <t>經典仕女西裝(黑色) 40</t>
  </si>
  <si>
    <t>經典仕女西裝(黑色) 42</t>
  </si>
  <si>
    <t>經典仕女西裝(黑色) 44</t>
  </si>
  <si>
    <t>經典男仕西裝(黑色) 46</t>
  </si>
  <si>
    <t>經典男仕西裝(黑色) 46W</t>
  </si>
  <si>
    <t>經典男仕西裝(黑色) 48</t>
  </si>
  <si>
    <t>經典男仕西裝(黑色) 48W</t>
  </si>
  <si>
    <t>經典男仕西裝(黑色) 50</t>
  </si>
  <si>
    <t>經典仕女窄裙(黑色) M</t>
  </si>
  <si>
    <t>經典仕女窄裙(黑色) L</t>
  </si>
  <si>
    <t>經典仕女窄裙(黑色) LL</t>
  </si>
  <si>
    <t>桃紅</t>
  </si>
  <si>
    <t>親子POLO衫(男女兼用)(桃紅) XS</t>
  </si>
  <si>
    <t>亮黃</t>
  </si>
  <si>
    <t>親子POLO衫(男女兼用)(亮黃) XS</t>
  </si>
  <si>
    <t>親子POLO衫(兒童款)(桃紅) 110CM</t>
  </si>
  <si>
    <t>親子POLO衫(兒童款)(桃紅) 130CM</t>
  </si>
  <si>
    <t>親子POLO衫(兒童款)(亮黃) 110CM</t>
  </si>
  <si>
    <t>親子POLO衫(兒童款)(亮黃) 130CM</t>
  </si>
  <si>
    <t>靚麗牛仔裙(藍色) S</t>
  </si>
  <si>
    <t>靚麗牛仔裙(藍色) M</t>
  </si>
  <si>
    <t>靚麗牛仔裙(藍色) L</t>
  </si>
  <si>
    <t>彈力寬褲(黑色) M</t>
  </si>
  <si>
    <t>彈力寬褲(黑色) L</t>
  </si>
  <si>
    <t>彈力五分休閒褲(黑色) M</t>
  </si>
  <si>
    <t>彈力五分休閒褲(黑色) L</t>
  </si>
  <si>
    <t>彈力五分休閒褲(黑色) LL</t>
  </si>
  <si>
    <t>活力休閒褲 (灰色) L</t>
  </si>
  <si>
    <t>活力休閒褲 (灰色) LL</t>
  </si>
  <si>
    <t>活力短褲 (灰色) M</t>
  </si>
  <si>
    <t>活力短褲 (灰色) L</t>
  </si>
  <si>
    <t>活力短褲 (灰色) LL</t>
  </si>
  <si>
    <t>休閒連帽外套(男女兼用)(灰色) S</t>
  </si>
  <si>
    <t>休閒連帽外套(男女兼用)(灰色) M</t>
  </si>
  <si>
    <t>休閒連帽外套(男女兼用)(灰色) L</t>
  </si>
  <si>
    <t>休閒連帽外套(男女兼用)(灰色) LL</t>
  </si>
  <si>
    <t>蕃茄紅</t>
  </si>
  <si>
    <t>休閒連帽外套(男女兼用)(蕃茄紅) S</t>
  </si>
  <si>
    <t>休閒連帽外套(男女兼用)(蕃茄紅) M</t>
  </si>
  <si>
    <t>休閒連帽外套(男女兼用)(蕃茄紅) L</t>
  </si>
  <si>
    <t>休閒連帽外套(男女兼用)(蕃茄紅) LL</t>
  </si>
  <si>
    <t>休閒連帽外套(兒童款)(灰色) 130CM</t>
  </si>
  <si>
    <t>休閒連帽外套(兒童款)(灰色) 150CM</t>
  </si>
  <si>
    <t>休閒連帽外套(兒童款)(蕃茄紅) 130CM</t>
  </si>
  <si>
    <t>休閒連帽外套(兒童款)(蕃茄紅) 150CM</t>
  </si>
  <si>
    <t>休閒長褲(兒童款)(灰色) 130CM</t>
  </si>
  <si>
    <t>休閒長褲(兒童款)(灰色) 150CM</t>
  </si>
  <si>
    <t>休閒長褲(兒童款)(蕃茄紅) 130CM</t>
  </si>
  <si>
    <t>休閒長褲(兒童款)(蕃茄紅) 150CM</t>
  </si>
  <si>
    <t>綠色</t>
  </si>
  <si>
    <t>連袖針織衫(綠色) L</t>
  </si>
  <si>
    <t>連袖針織衫(綠色) LL</t>
  </si>
  <si>
    <t>開襟長外套(黑色)</t>
  </si>
  <si>
    <t>開襟長外套(紅色)</t>
  </si>
  <si>
    <t>深灰</t>
  </si>
  <si>
    <t>肘膝護具(米白) M</t>
  </si>
  <si>
    <t>肘膝護具(米白)L</t>
  </si>
  <si>
    <t>肘膝護具 (酒紅) M</t>
  </si>
  <si>
    <t>肘膝護具(黑色) M</t>
  </si>
  <si>
    <t>肘膝護具(黑色)L</t>
  </si>
  <si>
    <t>米白色</t>
  </si>
  <si>
    <t>悠活護肘(米白色) M</t>
  </si>
  <si>
    <t>悠活護肘(米白色) L</t>
  </si>
  <si>
    <t>深灰色</t>
  </si>
  <si>
    <t>悠活護肘(深灰色)M</t>
  </si>
  <si>
    <t>悠活護肘(深灰色)L</t>
  </si>
  <si>
    <t>悠活護膝(米白色) M</t>
  </si>
  <si>
    <t>悠活護膝(米白色) L</t>
  </si>
  <si>
    <t>悠活護膝(深灰色)M</t>
  </si>
  <si>
    <t>悠活護膝(深灰色)L</t>
  </si>
  <si>
    <t>悠活護腕(米白色) M</t>
  </si>
  <si>
    <t>悠活護腕(米白色) L</t>
  </si>
  <si>
    <t>悠活護腕(深灰色)M</t>
  </si>
  <si>
    <t>悠活護腕(深灰色)L</t>
  </si>
  <si>
    <t>悠活護踝(米白色) M</t>
  </si>
  <si>
    <t>悠活護踝(米白色) L</t>
  </si>
  <si>
    <t>悠活護踝(深灰色)M</t>
  </si>
  <si>
    <t>悠活護踝(深灰色)L</t>
  </si>
  <si>
    <t>元氣護腰(白色)</t>
  </si>
  <si>
    <t>蓋靈活口嚼錠</t>
  </si>
  <si>
    <t>麗緻男仕長袖內衣(灰色) M</t>
  </si>
  <si>
    <t>淺紫</t>
  </si>
  <si>
    <t>親柔女肩帶內衣 (黑色) S</t>
  </si>
  <si>
    <t>親柔女肩帶內衣 (黑色) M</t>
  </si>
  <si>
    <t>親柔女肩帶內衣 (黑色) L</t>
  </si>
  <si>
    <t>親柔女肩帶內衣 (黑色) LL</t>
  </si>
  <si>
    <t>親柔女無袖內衣 (黑色) S</t>
  </si>
  <si>
    <t>親柔女無袖內衣 (黑色) M</t>
  </si>
  <si>
    <t>親柔女無袖內衣 (黑色) L</t>
  </si>
  <si>
    <t>親柔女無袖內衣(黑色) LL</t>
  </si>
  <si>
    <t>親柔女長衫 (黑色) S</t>
  </si>
  <si>
    <t>親柔女長衫 (黑色) M</t>
  </si>
  <si>
    <t>親柔女長衫 (黑色) L</t>
  </si>
  <si>
    <t>親柔女長衫 (黑色) LL</t>
  </si>
  <si>
    <t>親柔男短袖內衣 (黑色) M</t>
  </si>
  <si>
    <t>親柔男短袖內衣 (黑色) L</t>
  </si>
  <si>
    <t>親柔男短袖內衣 (黑色) LL</t>
  </si>
  <si>
    <t>親柔男無袖內衣 (黑色) S</t>
  </si>
  <si>
    <t>親柔男無袖內衣 (黑色) M</t>
  </si>
  <si>
    <t>親柔男無袖內衣 (黑色) L</t>
  </si>
  <si>
    <t>親柔男無袖內衣 (黑色) LL</t>
  </si>
  <si>
    <t>親柔女長袖(黑色) M</t>
  </si>
  <si>
    <t>親柔女長袖(黑色) L</t>
  </si>
  <si>
    <t>親柔女長袖(黑色) LL</t>
  </si>
  <si>
    <t>親柔女長袖(淺紫) M</t>
  </si>
  <si>
    <t>親柔女長袖(淺紫) L</t>
  </si>
  <si>
    <t>親柔女長內褲(黑色) M</t>
  </si>
  <si>
    <t>親柔女長內褲(黑色) L</t>
  </si>
  <si>
    <t>親柔女長內褲(黑色) LL</t>
  </si>
  <si>
    <t>親柔女長內褲(淺紫) M</t>
  </si>
  <si>
    <t>親柔女長內褲(淺紫) L</t>
  </si>
  <si>
    <t>淺灰</t>
  </si>
  <si>
    <t>親柔男長袖(淺灰)M</t>
  </si>
  <si>
    <t>親柔男長袖(黑色) M</t>
  </si>
  <si>
    <t>親柔男長袖(黑色) L</t>
  </si>
  <si>
    <t>親柔男長袖(黑色) LL</t>
  </si>
  <si>
    <t>親柔男長內褲 (淺灰) M</t>
  </si>
  <si>
    <t>親柔男長內褲(黑色) M</t>
  </si>
  <si>
    <t>親柔男長內褲(黑色) L</t>
  </si>
  <si>
    <t>親柔男長內褲(黑色) LL</t>
  </si>
  <si>
    <t>親柔男四角內褲(黑色) M</t>
  </si>
  <si>
    <t>親柔男四角內褲(黑色) L</t>
  </si>
  <si>
    <t>親柔男四角內褲(黑色) LL</t>
  </si>
  <si>
    <t>藍紫</t>
  </si>
  <si>
    <t>舒柔女仕長袖內衣(藍紫) ML</t>
  </si>
  <si>
    <t>舒柔女仕長袖內衣(藍紫) LL</t>
  </si>
  <si>
    <t>山茶紅</t>
  </si>
  <si>
    <t>舒柔女仕長袖內衣(山茶紅) LL</t>
  </si>
  <si>
    <t>舒柔女仕長內褲(藍紫) ML</t>
  </si>
  <si>
    <t>舒柔女仕長內褲(藍紫) LL</t>
  </si>
  <si>
    <t>舒柔女仕長內褲(山茶紅) LL</t>
  </si>
  <si>
    <t>梅紫</t>
  </si>
  <si>
    <t>舒柔男仕長袖內衣(梅紫) ML</t>
  </si>
  <si>
    <t>舒柔男仕長袖內衣(梅紫) LL</t>
  </si>
  <si>
    <t>軍綠</t>
  </si>
  <si>
    <t>舒柔男仕長袖內衣(軍綠) LL</t>
  </si>
  <si>
    <t>舒柔男仕長內褲(梅紫) ML</t>
  </si>
  <si>
    <t>舒柔男仕長內褲(梅紫) LL</t>
  </si>
  <si>
    <t>舒柔男仕長內褲(軍綠) LL</t>
  </si>
  <si>
    <t>雅緻男仕長內褲(灰色)S</t>
  </si>
  <si>
    <t>淺粉</t>
  </si>
  <si>
    <t>新雅緻仕女短袖內衣(淺粉) M</t>
  </si>
  <si>
    <t>新雅緻仕女短袖內衣(淺粉) L</t>
  </si>
  <si>
    <t>新雅緻仕女短袖內衣(淺粉) LL</t>
  </si>
  <si>
    <t>新雅緻仕女長內褲(淺粉) M</t>
  </si>
  <si>
    <t>新雅緻仕女長內褲(淺粉) L</t>
  </si>
  <si>
    <t>新雅緻仕女長內褲(淺粉) LL</t>
  </si>
  <si>
    <t>膚色</t>
  </si>
  <si>
    <t>新雅緻男仕短袖內衣(膚色) M</t>
  </si>
  <si>
    <t>新雅緻男仕短袖內衣(膚色) L</t>
  </si>
  <si>
    <t>新雅緻男仕短袖內衣(膚色) LL</t>
  </si>
  <si>
    <t>新雅緻男仕長內褲(膚色) M</t>
  </si>
  <si>
    <t>新雅緻男仕長內褲(膚色) L</t>
  </si>
  <si>
    <t>新雅緻男仕長內褲(膚色) LL</t>
  </si>
  <si>
    <t>新雅致仕女長袖內衣(淺粉) M</t>
  </si>
  <si>
    <t>新雅致仕女長袖內衣(淺粉) L</t>
  </si>
  <si>
    <t>新雅致仕女長袖內衣(淺粉) LL</t>
  </si>
  <si>
    <t>新雅致男仕長袖內衣(膚色) M</t>
  </si>
  <si>
    <t>新雅致男仕長袖內衣(膚色) L</t>
  </si>
  <si>
    <t>新雅致男仕長袖內衣(膚色) LL</t>
  </si>
  <si>
    <t>新雅緻兒童短袖內衣(男女兼用)(淺粉) 130CM</t>
  </si>
  <si>
    <t>新雅緻兒童短袖內衣(男女兼用)(淺粉) 150CM</t>
  </si>
  <si>
    <t>新雅緻兒童短袖內衣(男女兼用)(膚色) 130CM</t>
  </si>
  <si>
    <t>新雅緻兒童短袖內衣(男女兼用)(膚色) 150CM</t>
  </si>
  <si>
    <t>新雅緻兒童長袖內衣(男女兼用)(淺粉) 130cm</t>
  </si>
  <si>
    <t>新雅緻兒童長袖內衣(男女兼用)(淺粉) 150cm</t>
  </si>
  <si>
    <t>新雅緻兒童長袖內衣(男女兼用)(膚色) 130cm</t>
  </si>
  <si>
    <t>新雅緻兒童長袖內衣(男女兼用)(膚色) 150cm</t>
  </si>
  <si>
    <t>新雅緻兒童長內褲(男女兼用)(淺粉) 130cm</t>
  </si>
  <si>
    <t>新雅緻兒童長內褲(男女兼用)(淺粉) 150cm</t>
  </si>
  <si>
    <t>新雅緻兒童長內褲(男女兼用)(膚色) 130cm</t>
  </si>
  <si>
    <t>新雅緻兒童長內褲(男女兼用)(膚色) 150cm</t>
  </si>
  <si>
    <t>新雅緻女童內褲(淺粉) 130CM</t>
  </si>
  <si>
    <t>新雅緻女童內褲(淺粉) 150CM</t>
  </si>
  <si>
    <t>新雅緻男童內褲(膚色) 130CM</t>
  </si>
  <si>
    <t>新雅緻男童內褲(膚色) 150CM</t>
  </si>
  <si>
    <t>新雅緻兒童背心(男女兼用)(淺粉) 130CM</t>
  </si>
  <si>
    <t>新雅緻兒童背心(男女兼用)(淺粉) 150CM</t>
  </si>
  <si>
    <t>新雅緻兒童背心(男女兼用)(膚色) 130CM</t>
  </si>
  <si>
    <t>新雅緻兒童背心(男女兼用)(膚色) 150CM</t>
  </si>
  <si>
    <t>暖心長袖上衣(男女兼用)(灰色) S</t>
  </si>
  <si>
    <t>暖心長袖上衣(男女兼用)(灰色) M</t>
  </si>
  <si>
    <t>暖心長袖上衣(男女兼用)(灰色) L</t>
  </si>
  <si>
    <t>暖心長袖上衣(男女兼用)(灰色) LL</t>
  </si>
  <si>
    <t>暖心仕女長褲(灰色) M</t>
  </si>
  <si>
    <t>暖心仕女長褲(灰色) L</t>
  </si>
  <si>
    <t>暖心仕女長褲(灰色) LL</t>
  </si>
  <si>
    <t>暖心男仕長褲(灰色) M</t>
  </si>
  <si>
    <t>暖心男仕長褲(灰色) L</t>
  </si>
  <si>
    <t>暖心男仕長褲(灰色) LL</t>
  </si>
  <si>
    <t>仕女中低腰 (灰色) S (兩件裝)</t>
  </si>
  <si>
    <t>葡萄紫</t>
  </si>
  <si>
    <t>仕女中低腰(葡萄紫) S (兩件裝)</t>
  </si>
  <si>
    <t>仕女中低腰 (膚色) S (兩件裝)</t>
  </si>
  <si>
    <t>仕女低腰褲 (灰色) S (兩件裝)</t>
  </si>
  <si>
    <t>仕女低腰褲 (灰色) LL (兩件裝)</t>
  </si>
  <si>
    <t>仕女低腰褲 (灰色) 3L (兩件裝)</t>
  </si>
  <si>
    <t>仕女低腰褲(葡萄紫) S (兩件裝)</t>
  </si>
  <si>
    <t>仕女低腰褲(葡萄紫) LL (兩件裝)</t>
  </si>
  <si>
    <t>仕女低腰褲 (葡萄紫) 3L (兩件裝)</t>
  </si>
  <si>
    <t>仕女低腰褲 (膚色) S (兩件裝)</t>
  </si>
  <si>
    <t>仕女低腰褲 (膚色) LL (兩件裝)</t>
  </si>
  <si>
    <t>仕女低腰褲(膚色) 3L (兩件裝)</t>
  </si>
  <si>
    <t>男仕平口褲(灰色) S</t>
  </si>
  <si>
    <t>新仕女高腰褲(灰色) M</t>
  </si>
  <si>
    <t>新仕女高腰褲(灰色) L</t>
  </si>
  <si>
    <t>新仕女高腰褲(灰色) LL</t>
  </si>
  <si>
    <t>新仕女高腰褲(膚色) M</t>
  </si>
  <si>
    <t>新仕女高腰褲(膚色) L</t>
  </si>
  <si>
    <t>新仕女高腰褲(膚色) LL</t>
  </si>
  <si>
    <t>新仕女高腰褲(膚色) 3L</t>
  </si>
  <si>
    <t>新仕女中腰褲(淺粉) M</t>
  </si>
  <si>
    <t>新仕女中腰褲(淺粉) L</t>
  </si>
  <si>
    <t>新仕女中腰褲(淺粉) LL</t>
  </si>
  <si>
    <t>新仕女中腰褲(紅色) M</t>
  </si>
  <si>
    <t>新仕女中腰褲(紅色) L</t>
  </si>
  <si>
    <t>新仕女中腰褲(紅色) LL</t>
  </si>
  <si>
    <t>墨綠色</t>
  </si>
  <si>
    <t>新男仕四角褲(墨綠色) M</t>
  </si>
  <si>
    <t>新男仕四角褲(墨綠色) L</t>
  </si>
  <si>
    <t>新男仕四角褲(墨綠色) LL</t>
  </si>
  <si>
    <t>新男仕三角褲(墨綠色) M</t>
  </si>
  <si>
    <t>新男仕三角褲(墨綠色) L</t>
  </si>
  <si>
    <t>新男仕三角褲(墨綠色) LL</t>
  </si>
  <si>
    <t>新男仕三角褲(紅色) M</t>
  </si>
  <si>
    <t>新男仕三角褲(紅色) LL</t>
  </si>
  <si>
    <t>新仕女背心(紅色) M</t>
  </si>
  <si>
    <t>新仕女背心(紅色) L</t>
  </si>
  <si>
    <t>新仕女背心(紅色) LL</t>
  </si>
  <si>
    <t>新仕女長袖上衣 (紅色) M</t>
  </si>
  <si>
    <t>新仕女長袖上衣 (紅色) L</t>
  </si>
  <si>
    <t>新仕女長袖上衣 (紅色) LL</t>
  </si>
  <si>
    <t>洗衣網</t>
  </si>
  <si>
    <r>
      <rPr>
        <sz val="12"/>
        <rFont val="Noto Sans TC Regular"/>
        <family val="1"/>
      </rPr>
      <t>妮芙露香港有限公司</t>
    </r>
    <r>
      <rPr>
        <sz val="12"/>
        <rFont val="Noto Sans Regular"/>
      </rPr>
      <t xml:space="preserve"> NEFFUL HONG KONG LIMITED</t>
    </r>
  </si>
  <si>
    <r>
      <rPr>
        <sz val="12"/>
        <rFont val="Noto Sans TC Regular"/>
        <family val="1"/>
      </rPr>
      <t>九龍尖沙咀東部加連威老道92號幸福中心6樓</t>
    </r>
    <r>
      <rPr>
        <sz val="12"/>
        <rFont val="Noto Sans Regular"/>
      </rPr>
      <t xml:space="preserve"> 6th Floor, Energy Plaza, 92 Granville Road, TST East, Kln., H.K.</t>
    </r>
  </si>
  <si>
    <r>
      <t xml:space="preserve">以上貨款須以付款人為主，不包括事業袋及研修費用，折扣後金額未滿HK$15,000，須自付運費。
</t>
    </r>
    <r>
      <rPr>
        <sz val="10"/>
        <rFont val="Noto Sans Regular"/>
      </rPr>
      <t>To qualify for free delivery, grand total must be over HK$15,000 after discount. If less than, the delivery fee will be borne by member. Grand total does not include distributor kit and seminar fees. Grand total must be paid by one person only.</t>
    </r>
    <r>
      <rPr>
        <sz val="10"/>
        <rFont val="Noto Sans TC Regular"/>
        <family val="1"/>
      </rPr>
      <t xml:space="preserve">
商品買受人得於提示委託付款人簽名後向本公司申請委託第三人 (受託付款人、受託提貨人) 辦理付款及提領商品事宜惟若委任內容有偽造、瑕疵等情形，則應由商品買受人及受託人間協調解決，本公司不負任何賠償及法律責任，且得依法執行任何法定權利。
</t>
    </r>
    <r>
      <rPr>
        <sz val="10"/>
        <rFont val="Noto Sans Regular"/>
      </rPr>
      <t>After the purchaser asks the entrusted payer to sign the name, can he/she apply to our company to entrust the third party (entrusted payer, entrusted person taking the delivery) to handle the payment and take the delivery of goods. In case there is fake or defect situations involved with the entrustment, it is up to the purchaser and the entrusted person to solved it through coordination. Our company will not bear any compensation or legal responsibilities. Any legal rights should be executed according to the law.</t>
    </r>
    <r>
      <rPr>
        <sz val="10"/>
        <rFont val="Noto Sans TC Regular"/>
        <family val="1"/>
      </rPr>
      <t xml:space="preserve">
本地送貨</t>
    </r>
    <r>
      <rPr>
        <sz val="10"/>
        <rFont val="Noto Sans Regular"/>
      </rPr>
      <t xml:space="preserve"> Local Delivery Services
</t>
    </r>
    <r>
      <rPr>
        <sz val="10"/>
        <rFont val="Noto Sans TC Regular"/>
        <family val="1"/>
      </rPr>
      <t xml:space="preserve">接獲閣下之訂購約三至四個工作天內送貨 （要視乎運輸公司而定），送貨地點不包括偏遠地區、離島及村屋。
</t>
    </r>
    <r>
      <rPr>
        <sz val="10"/>
        <rFont val="Noto Sans Regular"/>
      </rPr>
      <t xml:space="preserve">Order will be delivered within 3 to 4 working days (Depends on the delivery's company) from the day of order and payments. Our delivery service is not available for extended area, outlying Islands and village.
</t>
    </r>
    <r>
      <rPr>
        <sz val="10"/>
        <rFont val="Noto Sans TC Regular"/>
        <family val="1"/>
      </rPr>
      <t xml:space="preserve">• 送貨服務不適用於沒有升降機之大廈。
</t>
    </r>
    <r>
      <rPr>
        <sz val="10"/>
        <rFont val="Noto Sans Regular"/>
      </rPr>
      <t xml:space="preserve">Delivery service does not apply to the buildings without elevator.
</t>
    </r>
    <r>
      <rPr>
        <sz val="10"/>
        <rFont val="Noto Sans TC Regular"/>
        <family val="1"/>
      </rPr>
      <t xml:space="preserve">• 如需進出收費停車場、倉庫或其他費用，均由會員支付。
</t>
    </r>
    <r>
      <rPr>
        <sz val="10"/>
        <rFont val="Noto Sans Regular"/>
      </rPr>
      <t xml:space="preserve">Member should be responsible for any charges generated directly from this delivery, including parking fees, warehouse or other service charges (including any charges that may be established in the future).
</t>
    </r>
    <r>
      <rPr>
        <sz val="10"/>
        <rFont val="Noto Sans TC Regular"/>
        <family val="1"/>
      </rPr>
      <t xml:space="preserve">
額外海外寄貨</t>
    </r>
    <r>
      <rPr>
        <sz val="10"/>
        <rFont val="Noto Sans Regular"/>
      </rPr>
      <t xml:space="preserve"> Additional Overseas Delivery Services
</t>
    </r>
    <r>
      <rPr>
        <sz val="10"/>
        <rFont val="Noto Sans TC Regular"/>
        <family val="1"/>
      </rPr>
      <t xml:space="preserve">所有代寄海外之商品，如有任何遺失及損毀，妮芙露香港有限公司恕不負任何責任，敬請各位會員注意。
</t>
    </r>
    <r>
      <rPr>
        <sz val="10"/>
        <rFont val="Noto Sans Regular"/>
      </rPr>
      <t>All the parcels we sent on from behalf of members, Nefful Hong Kong Limited will not be responsible for any losing and damaged. All members please pay close attention.</t>
    </r>
  </si>
  <si>
    <r>
      <rPr>
        <sz val="12"/>
        <rFont val="細明體"/>
        <family val="3"/>
        <charset val="136"/>
      </rPr>
      <t>電話</t>
    </r>
    <r>
      <rPr>
        <sz val="12"/>
        <rFont val="Noto Sans TC Regular"/>
        <family val="1"/>
      </rPr>
      <t xml:space="preserve"> </t>
    </r>
    <r>
      <rPr>
        <sz val="12"/>
        <rFont val="Noto Sans Regular"/>
      </rPr>
      <t>Tel</t>
    </r>
    <r>
      <rPr>
        <sz val="12"/>
        <rFont val="細明體"/>
        <family val="3"/>
        <charset val="136"/>
      </rPr>
      <t>：</t>
    </r>
    <r>
      <rPr>
        <sz val="12"/>
        <rFont val="Noto Sans Regular"/>
      </rPr>
      <t xml:space="preserve">(852) 2833 5899     </t>
    </r>
    <r>
      <rPr>
        <sz val="12"/>
        <rFont val="細明體"/>
        <family val="3"/>
        <charset val="136"/>
      </rPr>
      <t>傳真</t>
    </r>
    <r>
      <rPr>
        <sz val="12"/>
        <rFont val="Noto Sans Regular"/>
      </rPr>
      <t xml:space="preserve"> Fax</t>
    </r>
    <r>
      <rPr>
        <sz val="12"/>
        <rFont val="細明體"/>
        <family val="3"/>
        <charset val="136"/>
      </rPr>
      <t>：</t>
    </r>
    <r>
      <rPr>
        <sz val="12"/>
        <rFont val="Noto Sans Regular"/>
      </rPr>
      <t>(852) 2838 2858</t>
    </r>
    <phoneticPr fontId="2" type="noConversion"/>
  </si>
  <si>
    <t>BI041-028-HK</t>
  </si>
  <si>
    <t>BI041</t>
  </si>
  <si>
    <t>UW106-033-HK</t>
  </si>
  <si>
    <t>UW106-034-HK</t>
  </si>
  <si>
    <t>UW106-036-HK</t>
  </si>
  <si>
    <t>UW106</t>
  </si>
  <si>
    <t>M</t>
  </si>
  <si>
    <t>L</t>
  </si>
  <si>
    <t>LL</t>
  </si>
  <si>
    <t>V 領格紋短袖(深灰)M</t>
  </si>
  <si>
    <t>V 領格紋短袖(深灰)L</t>
  </si>
  <si>
    <t>V 領格紋短袖(深灰)LL</t>
  </si>
  <si>
    <t>妮美龍床墊(米白)雙人</t>
  </si>
  <si>
    <t>OC034-233-HK</t>
  </si>
  <si>
    <t>OC034-234-HK</t>
  </si>
  <si>
    <t>OC034-236-HK</t>
  </si>
  <si>
    <t>OC034</t>
  </si>
  <si>
    <t>男仕襯衫(藍色)M</t>
  </si>
  <si>
    <t>男仕襯衫(藍色)L</t>
  </si>
  <si>
    <t>男仕襯衫(藍色)LL</t>
  </si>
  <si>
    <t>UW202-305-HK</t>
  </si>
  <si>
    <t>ML</t>
  </si>
  <si>
    <t>舒柔女仕長內褲(山茶紅) ML</t>
  </si>
  <si>
    <t>(CARDHOLDER MUST BE A DISTRIBUTOR OF NEFFUL HONG KONG)</t>
  </si>
  <si>
    <t>/</t>
  </si>
  <si>
    <t>-</t>
  </si>
  <si>
    <t>收件人電話 Contact No.:</t>
  </si>
  <si>
    <r>
      <rPr>
        <sz val="14"/>
        <rFont val="Noto Sans CJK TC Regular"/>
        <charset val="136"/>
      </rPr>
      <t>訂單號碼</t>
    </r>
    <r>
      <rPr>
        <sz val="14"/>
        <rFont val="Noto Sans Regular"/>
        <family val="2"/>
        <charset val="136"/>
      </rPr>
      <t xml:space="preserve"> Order No:</t>
    </r>
  </si>
  <si>
    <r>
      <rPr>
        <sz val="14"/>
        <rFont val="Noto Sans CJK TC Regular"/>
        <charset val="136"/>
      </rPr>
      <t>買受人號碼</t>
    </r>
    <r>
      <rPr>
        <sz val="14"/>
        <rFont val="Noto Sans Regular"/>
        <family val="3"/>
        <charset val="136"/>
      </rPr>
      <t xml:space="preserve"> Distributor No.:</t>
    </r>
  </si>
  <si>
    <r>
      <rPr>
        <sz val="14"/>
        <rFont val="Noto Sans CJK TC Regular"/>
        <charset val="136"/>
      </rPr>
      <t>買受人姓名</t>
    </r>
    <r>
      <rPr>
        <sz val="14"/>
        <rFont val="Noto Sans Regular"/>
        <family val="2"/>
        <charset val="136"/>
      </rPr>
      <t xml:space="preserve"> Name of Purchaser:</t>
    </r>
  </si>
  <si>
    <r>
      <rPr>
        <sz val="14"/>
        <rFont val="Noto Sans TC Regular"/>
        <family val="2"/>
        <charset val="128"/>
      </rPr>
      <t>自取</t>
    </r>
    <r>
      <rPr>
        <sz val="14"/>
        <rFont val="Noto Sans Regular"/>
      </rPr>
      <t xml:space="preserve"> Self Pickup:</t>
    </r>
  </si>
  <si>
    <r>
      <rPr>
        <sz val="14"/>
        <rFont val="Noto Sans TC Regular"/>
        <family val="2"/>
        <charset val="128"/>
      </rPr>
      <t>商品編號</t>
    </r>
    <r>
      <rPr>
        <sz val="14"/>
        <rFont val="Noto Sans Regular"/>
        <family val="2"/>
      </rPr>
      <t xml:space="preserve">
Product code</t>
    </r>
  </si>
  <si>
    <r>
      <rPr>
        <sz val="14"/>
        <rFont val="Noto Sans TC Regular"/>
        <family val="1"/>
      </rPr>
      <t>顏色</t>
    </r>
    <r>
      <rPr>
        <sz val="14"/>
        <rFont val="Noto Sans Regular"/>
      </rPr>
      <t xml:space="preserve">
Color</t>
    </r>
  </si>
  <si>
    <r>
      <rPr>
        <sz val="14"/>
        <rFont val="Noto Sans TC Regular"/>
        <family val="1"/>
      </rPr>
      <t>尺碼</t>
    </r>
    <r>
      <rPr>
        <sz val="14"/>
        <rFont val="Noto Sans Regular"/>
      </rPr>
      <t xml:space="preserve">
Size</t>
    </r>
  </si>
  <si>
    <r>
      <rPr>
        <sz val="14"/>
        <rFont val="Noto Sans TC Regular"/>
        <family val="1"/>
      </rPr>
      <t>商品名稱</t>
    </r>
    <r>
      <rPr>
        <sz val="14"/>
        <rFont val="Noto Sans Regular"/>
      </rPr>
      <t xml:space="preserve">
Description</t>
    </r>
  </si>
  <si>
    <r>
      <rPr>
        <sz val="14"/>
        <rFont val="Noto Sans TC Regular"/>
        <family val="1"/>
      </rPr>
      <t>數量</t>
    </r>
    <r>
      <rPr>
        <sz val="14"/>
        <rFont val="Noto Sans Regular"/>
      </rPr>
      <t xml:space="preserve">
QTY</t>
    </r>
  </si>
  <si>
    <r>
      <rPr>
        <sz val="14"/>
        <rFont val="Noto Sans TC Regular"/>
        <family val="1"/>
      </rPr>
      <t>單價</t>
    </r>
    <r>
      <rPr>
        <sz val="14"/>
        <rFont val="Noto Sans Regular"/>
      </rPr>
      <t xml:space="preserve">
Unit Price</t>
    </r>
  </si>
  <si>
    <r>
      <rPr>
        <sz val="14"/>
        <rFont val="Noto Sans TC Regular"/>
        <family val="1"/>
      </rPr>
      <t>港幣分數</t>
    </r>
    <r>
      <rPr>
        <sz val="14"/>
        <rFont val="Noto Sans Regular"/>
      </rPr>
      <t xml:space="preserve">
HK Volume</t>
    </r>
  </si>
  <si>
    <r>
      <rPr>
        <sz val="14"/>
        <rFont val="Noto Sans TC Regular"/>
        <family val="1"/>
      </rPr>
      <t>總額(港幣)</t>
    </r>
    <r>
      <rPr>
        <sz val="14"/>
        <rFont val="Noto Sans Regular"/>
      </rPr>
      <t xml:space="preserve">
Amount (HKD)</t>
    </r>
  </si>
  <si>
    <r>
      <rPr>
        <sz val="14"/>
        <rFont val="Noto Sans TC Regular"/>
        <family val="1"/>
      </rPr>
      <t>總分數</t>
    </r>
    <r>
      <rPr>
        <sz val="14"/>
        <rFont val="Noto Sans Regular"/>
      </rPr>
      <t xml:space="preserve">
Total Volume</t>
    </r>
  </si>
  <si>
    <r>
      <rPr>
        <sz val="14"/>
        <rFont val="Noto Sans TC Regular"/>
        <family val="2"/>
        <charset val="128"/>
      </rPr>
      <t>商品總數</t>
    </r>
    <r>
      <rPr>
        <sz val="14"/>
        <rFont val="Noto Sans Regular"/>
      </rPr>
      <t xml:space="preserve">  Total QTY:</t>
    </r>
  </si>
  <si>
    <r>
      <rPr>
        <sz val="14"/>
        <rFont val="Noto Sans TC Regular"/>
        <family val="1"/>
      </rPr>
      <t>總數</t>
    </r>
    <r>
      <rPr>
        <sz val="14"/>
        <rFont val="Noto Sans Regular"/>
      </rPr>
      <t xml:space="preserve"> Amount：</t>
    </r>
  </si>
  <si>
    <r>
      <rPr>
        <b/>
        <sz val="14"/>
        <color theme="0"/>
        <rFont val="Noto Sans TC Regular"/>
        <family val="1"/>
      </rPr>
      <t>訂單資料</t>
    </r>
    <r>
      <rPr>
        <b/>
        <sz val="14"/>
        <color theme="0"/>
        <rFont val="Noto Sans Regular"/>
      </rPr>
      <t xml:space="preserve"> Order Information：</t>
    </r>
  </si>
  <si>
    <r>
      <rPr>
        <sz val="14"/>
        <rFont val="Noto Sans CJK TC Regular"/>
        <charset val="136"/>
      </rPr>
      <t>訂購日期</t>
    </r>
    <r>
      <rPr>
        <sz val="14"/>
        <rFont val="Noto Sans Regular"/>
        <family val="2"/>
      </rPr>
      <t xml:space="preserve"> Order Date:</t>
    </r>
  </si>
  <si>
    <r>
      <rPr>
        <sz val="14"/>
        <color theme="1"/>
        <rFont val="Noto Sans CJK TC Regular"/>
        <charset val="136"/>
      </rPr>
      <t>發票號碼</t>
    </r>
    <r>
      <rPr>
        <sz val="14"/>
        <color theme="1"/>
        <rFont val="Noto Sans Regular"/>
      </rPr>
      <t xml:space="preserve"> Invoice No.:</t>
    </r>
  </si>
  <si>
    <r>
      <rPr>
        <b/>
        <sz val="14"/>
        <color theme="0"/>
        <rFont val="細明體"/>
        <family val="3"/>
        <charset val="136"/>
      </rPr>
      <t>運送資料</t>
    </r>
    <r>
      <rPr>
        <b/>
        <sz val="14"/>
        <color theme="0"/>
        <rFont val="Noto Sans Regular"/>
      </rPr>
      <t xml:space="preserve"> Delivery Information :</t>
    </r>
  </si>
  <si>
    <r>
      <rPr>
        <sz val="14"/>
        <rFont val="Noto Sans CJK TC Regular"/>
        <charset val="136"/>
      </rPr>
      <t>送貨</t>
    </r>
    <r>
      <rPr>
        <sz val="14"/>
        <rFont val="Noto Sans Regular"/>
        <family val="2"/>
      </rPr>
      <t xml:space="preserve"> Delivery:</t>
    </r>
  </si>
  <si>
    <r>
      <rPr>
        <sz val="14"/>
        <rFont val="Noto Sans TC Regular"/>
        <family val="2"/>
        <charset val="128"/>
      </rPr>
      <t>收貨人姓名</t>
    </r>
    <r>
      <rPr>
        <sz val="14"/>
        <rFont val="Noto Sans Regular"/>
      </rPr>
      <t xml:space="preserve"> Name of Recipient:</t>
    </r>
  </si>
  <si>
    <r>
      <rPr>
        <sz val="14"/>
        <rFont val="Noto Sans TC Regular"/>
        <family val="2"/>
        <charset val="128"/>
      </rPr>
      <t>提貨人簽名</t>
    </r>
    <r>
      <rPr>
        <sz val="14"/>
        <rFont val="Noto Sans Regular"/>
      </rPr>
      <t xml:space="preserve">
Signature of Collector</t>
    </r>
  </si>
  <si>
    <r>
      <rPr>
        <b/>
        <sz val="14"/>
        <color theme="0"/>
        <rFont val="Noto Sans TC Regular"/>
        <family val="1"/>
      </rPr>
      <t>付款方法</t>
    </r>
    <r>
      <rPr>
        <b/>
        <sz val="14"/>
        <color theme="0"/>
        <rFont val="Noto Sans Regular"/>
      </rPr>
      <t xml:space="preserve"> Payment Method:</t>
    </r>
  </si>
  <si>
    <r>
      <rPr>
        <sz val="14"/>
        <rFont val="Noto Sans TC Regular"/>
        <family val="1"/>
      </rPr>
      <t xml:space="preserve">現金 </t>
    </r>
    <r>
      <rPr>
        <sz val="14"/>
        <rFont val="Noto Sans Regular"/>
      </rPr>
      <t>CASH :</t>
    </r>
  </si>
  <si>
    <r>
      <rPr>
        <sz val="14"/>
        <rFont val="Noto Sans CJK TC Regular"/>
        <charset val="136"/>
      </rPr>
      <t>信用卡</t>
    </r>
    <r>
      <rPr>
        <sz val="14"/>
        <rFont val="Noto Sans Regular"/>
      </rPr>
      <t xml:space="preserve"> Credit Card :</t>
    </r>
  </si>
  <si>
    <r>
      <rPr>
        <sz val="14"/>
        <rFont val="Noto Sans CJK TC Regular"/>
        <charset val="136"/>
      </rPr>
      <t>信用卡類別</t>
    </r>
    <r>
      <rPr>
        <sz val="14"/>
        <rFont val="Noto Sans Regular"/>
      </rPr>
      <t xml:space="preserve"> Credit Card Type :</t>
    </r>
  </si>
  <si>
    <r>
      <rPr>
        <sz val="14"/>
        <rFont val="Noto Sans CJK TC Regular"/>
        <charset val="136"/>
      </rPr>
      <t>聯絡電話</t>
    </r>
    <r>
      <rPr>
        <sz val="14"/>
        <rFont val="Noto Sans Regular"/>
      </rPr>
      <t xml:space="preserve">  Contact No. :</t>
    </r>
  </si>
  <si>
    <r>
      <rPr>
        <sz val="14"/>
        <rFont val="Noto Sans CJK TC Regular"/>
        <charset val="136"/>
      </rPr>
      <t>信用卡號碼</t>
    </r>
    <r>
      <rPr>
        <sz val="14"/>
        <rFont val="Noto Sans Regular"/>
      </rPr>
      <t xml:space="preserve"> Credit Card No. :</t>
    </r>
  </si>
  <si>
    <r>
      <rPr>
        <sz val="14"/>
        <rFont val="Noto Sans CJK TC Regular"/>
        <charset val="136"/>
      </rPr>
      <t>到期日: 月/年</t>
    </r>
    <r>
      <rPr>
        <sz val="14"/>
        <rFont val="Noto Sans Regular"/>
      </rPr>
      <t xml:space="preserve"> Exp Date: MM/YY</t>
    </r>
  </si>
  <si>
    <r>
      <rPr>
        <sz val="14"/>
        <rFont val="Noto Sans CJK TC Regular"/>
        <charset val="136"/>
      </rPr>
      <t>信用卡檢查碼</t>
    </r>
    <r>
      <rPr>
        <sz val="14"/>
        <rFont val="Noto Sans Regular"/>
      </rPr>
      <t xml:space="preserve"> Credit Card CVV :</t>
    </r>
  </si>
  <si>
    <r>
      <rPr>
        <sz val="14"/>
        <rFont val="Noto Sans CJK TC Regular"/>
        <charset val="136"/>
      </rPr>
      <t>持卡人簽署 :</t>
    </r>
    <r>
      <rPr>
        <sz val="14"/>
        <rFont val="Noto Sans Regular"/>
      </rPr>
      <t xml:space="preserve">
CardHolder Authorised Signature :</t>
    </r>
  </si>
  <si>
    <r>
      <rPr>
        <sz val="14"/>
        <rFont val="Noto Sans CJK TC Regular"/>
        <charset val="136"/>
      </rPr>
      <t>持卡人姓名</t>
    </r>
    <r>
      <rPr>
        <sz val="14"/>
        <rFont val="Noto Sans Regular"/>
      </rPr>
      <t xml:space="preserve"> :
Name of Cardholder :</t>
    </r>
  </si>
  <si>
    <r>
      <rPr>
        <sz val="14"/>
        <rFont val="Noto Sans TC Regular"/>
        <family val="2"/>
        <charset val="128"/>
      </rPr>
      <t>收件人地址</t>
    </r>
    <r>
      <rPr>
        <sz val="14"/>
        <rFont val="Noto Sans Regular"/>
      </rPr>
      <t xml:space="preserve"> Delivery Address:</t>
    </r>
  </si>
  <si>
    <t>OC028-253-HK</t>
  </si>
  <si>
    <t>OC028</t>
  </si>
  <si>
    <t>珊瑚紅</t>
  </si>
  <si>
    <t>名媛仕女衫(珊瑚紅)M</t>
  </si>
  <si>
    <t>OC028-254-HK</t>
  </si>
  <si>
    <t>OC028-256-HK</t>
  </si>
  <si>
    <t>OC029-013-HK</t>
  </si>
  <si>
    <t>OC029-014-HK</t>
  </si>
  <si>
    <t>OC029-016-HK</t>
  </si>
  <si>
    <t>OC029</t>
  </si>
  <si>
    <t>名媛仕女衫(珊瑚紅) M</t>
  </si>
  <si>
    <t>名媛仕女衫(珊瑚紅) L</t>
  </si>
  <si>
    <t>名媛仕女衫(珊瑚紅) LL</t>
  </si>
  <si>
    <t>男仕V領衫(深藍) M</t>
  </si>
  <si>
    <t>男仕V領衫(深藍) L</t>
  </si>
  <si>
    <t>男仕V領衫(深藍) LL</t>
  </si>
  <si>
    <t>NS006-HK</t>
  </si>
  <si>
    <t>NS007-HK</t>
  </si>
  <si>
    <t>NS008-HK</t>
  </si>
  <si>
    <t>NS006</t>
  </si>
  <si>
    <t>NS007</t>
  </si>
  <si>
    <t>NS008</t>
  </si>
  <si>
    <t>BI013-017-HK</t>
  </si>
  <si>
    <t>BI013</t>
  </si>
  <si>
    <t>夏日毛毯(藍色)140cm x 200cm</t>
  </si>
  <si>
    <t>UW701-01A70-HK</t>
  </si>
  <si>
    <t>素雅胸罩(藍色)A70</t>
  </si>
  <si>
    <t>UW701-01A75-HK</t>
  </si>
  <si>
    <t>素雅胸罩(藍色)A75</t>
  </si>
  <si>
    <t>UW701-01A80-HK</t>
  </si>
  <si>
    <t>素雅胸罩(藍色)A80</t>
  </si>
  <si>
    <t>UW701-01A85-HK</t>
  </si>
  <si>
    <t>素雅胸罩(藍色)A85</t>
  </si>
  <si>
    <t>UW701-01B70-HK</t>
  </si>
  <si>
    <t>素雅胸罩(藍色)B70</t>
  </si>
  <si>
    <t>UW701-01B75-HK</t>
  </si>
  <si>
    <t>素雅胸罩(藍色)B75</t>
  </si>
  <si>
    <t>UW701-01B80-HK</t>
  </si>
  <si>
    <t>素雅胸罩(藍色)B80</t>
  </si>
  <si>
    <t>UW701-01B85-HK</t>
  </si>
  <si>
    <t>素雅胸罩(藍色)B85</t>
  </si>
  <si>
    <t>UW701-01B90-HK</t>
  </si>
  <si>
    <t>素雅胸罩(藍色)B90</t>
  </si>
  <si>
    <t>UW701-01C70-HK</t>
  </si>
  <si>
    <t>素雅胸罩(藍色)C70</t>
  </si>
  <si>
    <t>UW701-01C75-HK</t>
  </si>
  <si>
    <t>素雅胸罩(藍色)C75</t>
  </si>
  <si>
    <t>UW701-01C80-HK</t>
  </si>
  <si>
    <t>素雅胸罩(藍色)C80</t>
  </si>
  <si>
    <t>UW701-01C85-HK</t>
  </si>
  <si>
    <t>素雅胸罩(藍色)C85</t>
  </si>
  <si>
    <t>UW701-01C90-HK</t>
  </si>
  <si>
    <t>素雅胸罩(藍色)C90</t>
  </si>
  <si>
    <t>UW701-01D70-HK</t>
  </si>
  <si>
    <t>素雅胸罩(藍色)D70</t>
  </si>
  <si>
    <t>UW701-01D75-HK</t>
  </si>
  <si>
    <t>素雅胸罩(藍色)D75</t>
  </si>
  <si>
    <t>UW701-01D80-HK</t>
  </si>
  <si>
    <t>素雅胸罩(藍色)D80</t>
  </si>
  <si>
    <t>UW701-01D85-HK</t>
  </si>
  <si>
    <t>素雅胸罩(藍色)D85</t>
  </si>
  <si>
    <t>UW701-01D90-HK</t>
  </si>
  <si>
    <t>素雅胸罩(藍色)D90</t>
  </si>
  <si>
    <t>UW701-01E75-HK</t>
  </si>
  <si>
    <t>素雅胸罩(藍色)E75</t>
  </si>
  <si>
    <t>UW701-01E80-HK</t>
  </si>
  <si>
    <t>素雅胸罩(藍色)E80</t>
  </si>
  <si>
    <t>UW701-01E85-HK</t>
  </si>
  <si>
    <t>素雅胸罩(藍色)E85</t>
  </si>
  <si>
    <t>UW701-01E90-HK</t>
  </si>
  <si>
    <t>素雅胸罩(藍色)E90</t>
  </si>
  <si>
    <t>UW702-06A70-HK</t>
  </si>
  <si>
    <t>蕾絲胸罩(酒紅)A70</t>
  </si>
  <si>
    <t>UW702-06A75-HK</t>
  </si>
  <si>
    <t>蕾絲胸罩(酒紅)A75</t>
  </si>
  <si>
    <t>UW702-06A80-HK</t>
  </si>
  <si>
    <t>蕾絲胸罩(酒紅)A80</t>
  </si>
  <si>
    <t>UW702-06A85-HK</t>
  </si>
  <si>
    <t>蕾絲胸罩(酒紅)A85</t>
  </si>
  <si>
    <t>UW702-06B70-HK</t>
  </si>
  <si>
    <t>蕾絲胸罩(酒紅)B70</t>
  </si>
  <si>
    <t>UW702-06B75-HK</t>
  </si>
  <si>
    <t>蕾絲胸罩(酒紅)B75</t>
  </si>
  <si>
    <t>UW702-06B80-HK</t>
  </si>
  <si>
    <t>蕾絲胸罩(酒紅)B80</t>
  </si>
  <si>
    <t>UW702-06B85-HK</t>
  </si>
  <si>
    <t>蕾絲胸罩(酒紅)B85</t>
  </si>
  <si>
    <t>UW702-06B90-HK</t>
  </si>
  <si>
    <t>蕾絲胸罩(酒紅)B90</t>
  </si>
  <si>
    <t>UW702-06C70-HK</t>
  </si>
  <si>
    <t>蕾絲胸罩(酒紅)C70</t>
  </si>
  <si>
    <t>UW702-06C75-HK</t>
  </si>
  <si>
    <t>蕾絲胸罩(酒紅)C75</t>
  </si>
  <si>
    <t>UW702-06C80-HK</t>
  </si>
  <si>
    <t>蕾絲胸罩(酒紅)C80</t>
  </si>
  <si>
    <t>UW702-06C85-HK</t>
  </si>
  <si>
    <t>蕾絲胸罩(酒紅)C85</t>
  </si>
  <si>
    <t>UW702-06C90-HK</t>
  </si>
  <si>
    <t>蕾絲胸罩(酒紅)C90</t>
  </si>
  <si>
    <t>UW702-06D70-HK</t>
  </si>
  <si>
    <t>蕾絲胸罩(酒紅)D70</t>
  </si>
  <si>
    <t>UW702-06D75-HK</t>
  </si>
  <si>
    <t>蕾絲胸罩(酒紅)D75</t>
  </si>
  <si>
    <t>UW702-06D80-HK</t>
  </si>
  <si>
    <t>蕾絲胸罩(酒紅)D80</t>
  </si>
  <si>
    <t>UW702-06D85-HK</t>
  </si>
  <si>
    <t>蕾絲胸罩(酒紅)D85</t>
  </si>
  <si>
    <t>UW702-06D90-HK</t>
  </si>
  <si>
    <t>蕾絲胸罩(酒紅)D90</t>
  </si>
  <si>
    <t>UW702-06E75-HK</t>
  </si>
  <si>
    <t>蕾絲胸罩(酒紅)E75</t>
  </si>
  <si>
    <t>UW702-06E80-HK</t>
  </si>
  <si>
    <t>蕾絲胸罩(酒紅)E80</t>
  </si>
  <si>
    <t>UW702-06E85-HK</t>
  </si>
  <si>
    <t>蕾絲胸罩(酒紅)E85</t>
  </si>
  <si>
    <t>UW702-06E90-HK</t>
  </si>
  <si>
    <t>蕾絲胸罩(酒紅)E90</t>
  </si>
  <si>
    <t>UW703-013-HK</t>
  </si>
  <si>
    <t>素雅內褲(藍色)M</t>
  </si>
  <si>
    <t>UW703-014-HK</t>
  </si>
  <si>
    <t>素雅內褲(藍色)L</t>
  </si>
  <si>
    <t>UW703-016-HK</t>
  </si>
  <si>
    <t>素雅內褲(藍色)LL</t>
  </si>
  <si>
    <t>UW704-063-HK</t>
  </si>
  <si>
    <t>蕾絲內褲(酒紅)M</t>
  </si>
  <si>
    <t>UW704-064-HK</t>
  </si>
  <si>
    <t>蕾絲內褲(酒紅)L</t>
  </si>
  <si>
    <t>UW704-066-HK</t>
  </si>
  <si>
    <t>蕾絲內褲(酒紅)LL</t>
  </si>
  <si>
    <t>UW701</t>
  </si>
  <si>
    <t>UW702</t>
  </si>
  <si>
    <t>UW703</t>
  </si>
  <si>
    <t>UW704</t>
  </si>
  <si>
    <t>70A</t>
  </si>
  <si>
    <t>70B</t>
  </si>
  <si>
    <t>70C</t>
  </si>
  <si>
    <t>70D</t>
  </si>
  <si>
    <t>75A</t>
  </si>
  <si>
    <t>80A</t>
  </si>
  <si>
    <t>85A</t>
  </si>
  <si>
    <t>75B</t>
  </si>
  <si>
    <t>80B</t>
  </si>
  <si>
    <t>85B</t>
  </si>
  <si>
    <t>90B</t>
  </si>
  <si>
    <t>75C</t>
  </si>
  <si>
    <t>80C</t>
  </si>
  <si>
    <t>85C</t>
  </si>
  <si>
    <t>90C</t>
  </si>
  <si>
    <t>75D</t>
  </si>
  <si>
    <t>80D</t>
  </si>
  <si>
    <t>85D</t>
  </si>
  <si>
    <t>90D</t>
  </si>
  <si>
    <t>75E</t>
  </si>
  <si>
    <t>80E</t>
  </si>
  <si>
    <t>85E</t>
  </si>
  <si>
    <t>90E</t>
  </si>
  <si>
    <t>NE013-HK</t>
  </si>
  <si>
    <t>NE013</t>
  </si>
  <si>
    <t>活荔 (荔枝多酚沖泡飲品) (2.5g*30包)</t>
  </si>
  <si>
    <t>UW181-023-HK</t>
  </si>
  <si>
    <t>UW181-024-HK</t>
  </si>
  <si>
    <t>UW181-026-HK</t>
  </si>
  <si>
    <t>UW181</t>
  </si>
  <si>
    <t>仕女短袖內衣(白色) M</t>
  </si>
  <si>
    <t>仕女短袖內衣(白色) L</t>
  </si>
  <si>
    <t>仕女短袖內衣(白色) LL</t>
  </si>
  <si>
    <t>UW182-023-HK</t>
  </si>
  <si>
    <t>UW182-024-HK</t>
  </si>
  <si>
    <t>UW182-026-HK</t>
  </si>
  <si>
    <t>男仕無袖內衣(白色) M</t>
  </si>
  <si>
    <t>男仕無袖內衣(白色) L</t>
  </si>
  <si>
    <t>男仕無袖內衣(白色) LL</t>
  </si>
  <si>
    <t>UW182</t>
  </si>
  <si>
    <t>AS041-080-HK</t>
  </si>
  <si>
    <t>AS041</t>
  </si>
  <si>
    <t>韻采圍巾(黑色)</t>
  </si>
  <si>
    <t>NS0016-HK</t>
  </si>
  <si>
    <t>NS0016</t>
  </si>
  <si>
    <t>潔淨洗劑125ML</t>
  </si>
  <si>
    <t>125ML</t>
  </si>
  <si>
    <t>AS036-050-HK</t>
  </si>
  <si>
    <t>AS036-030-HK</t>
  </si>
  <si>
    <t>AS036</t>
  </si>
  <si>
    <t>NEFFUL針織帽(粉色)</t>
  </si>
  <si>
    <t>NEFFUL針織帽(深灰)</t>
  </si>
  <si>
    <t>NS006500ML</t>
  </si>
  <si>
    <t>NS0071200ML</t>
  </si>
  <si>
    <t>NS008125ML*5</t>
  </si>
  <si>
    <t>BI013藍色</t>
  </si>
  <si>
    <t>OC028珊瑚紅L</t>
  </si>
  <si>
    <t>OC028珊瑚紅LL</t>
  </si>
  <si>
    <t>OC029深藍M</t>
  </si>
  <si>
    <t>OC029深藍L</t>
  </si>
  <si>
    <t>OC029深藍LL</t>
  </si>
  <si>
    <t>OC034深藍M</t>
  </si>
  <si>
    <t>OC034深藍L</t>
  </si>
  <si>
    <t>OC034深藍LL</t>
  </si>
  <si>
    <t>UW181白色M</t>
  </si>
  <si>
    <t>UW181白色L</t>
  </si>
  <si>
    <t>UW181白色LL</t>
  </si>
  <si>
    <t>UW182白色M</t>
  </si>
  <si>
    <t>UW182白色L</t>
  </si>
  <si>
    <t>UW182白色LL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</si>
</sst>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HK$&quot;* #,##0_);_(&quot;HK$&quot;* \(#,##0\);_(&quot;HK$&quot;* &quot;-&quot;_);_(@_)"/>
    <numFmt numFmtId="41" formatCode="_(* #,##0_);_(* \(#,##0\);_(* &quot;-&quot;_);_(@_)"/>
    <numFmt numFmtId="43" formatCode="_(* #,##0.00_);_(* \(#,##0.00\);_(* &quot;-&quot;??_);_(@_)"/>
    <numFmt numFmtId="164" formatCode="#,##0_ "/>
  </numFmts>
  <fonts count="41">
    <font>
      <sz val="10"/>
      <name val="arial"/>
      <family val="2"/>
    </font>
    <font>
      <sz val="10"/>
      <name val="arial"/>
      <family val="2"/>
    </font>
    <font>
      <sz val="9"/>
      <name val="細明體"/>
      <family val="3"/>
      <charset val="136"/>
    </font>
    <font>
      <sz val="12"/>
      <name val="Arial"/>
      <family val="2"/>
    </font>
    <font>
      <b/>
      <u/>
      <sz val="12"/>
      <name val="Arial"/>
      <family val="2"/>
    </font>
    <font>
      <b/>
      <sz val="12"/>
      <name val="Arial"/>
      <family val="2"/>
    </font>
    <font>
      <b/>
      <sz val="12"/>
      <color theme="0"/>
      <name val="Arial"/>
      <family val="2"/>
    </font>
    <font>
      <sz val="12"/>
      <name val="Arial Unicode MS"/>
      <family val="2"/>
      <charset val="136"/>
    </font>
    <font>
      <sz val="12"/>
      <name val="Noto Sans Regular"/>
    </font>
    <font>
      <sz val="10"/>
      <name val="Noto Sans Regular"/>
    </font>
    <font>
      <b/>
      <sz val="10"/>
      <name val="Noto Sans Regular"/>
    </font>
    <font>
      <sz val="12"/>
      <name val="Noto Sans TC Regular"/>
      <family val="1"/>
    </font>
    <font>
      <sz val="12"/>
      <name val="Noto Sans Regular"/>
      <family val="2"/>
    </font>
    <font>
      <sz val="10"/>
      <name val="Noto Sans TC Regular"/>
      <family val="1"/>
    </font>
    <font>
      <sz val="12"/>
      <name val="細明體"/>
      <family val="3"/>
      <charset val="136"/>
    </font>
    <font>
      <b/>
      <u/>
      <sz val="16"/>
      <color theme="0"/>
      <name val="Noto Sans TC Regular"/>
      <family val="1"/>
    </font>
    <font>
      <sz val="14"/>
      <name val="Noto Sans Regular"/>
      <family val="1"/>
      <charset val="136"/>
    </font>
    <font>
      <sz val="14"/>
      <name val="Noto Sans CJK TC Regular"/>
      <charset val="136"/>
    </font>
    <font>
      <sz val="14"/>
      <name val="Noto Sans Regular"/>
      <family val="2"/>
      <charset val="136"/>
    </font>
    <font>
      <sz val="14"/>
      <name val="Noto Sans Regular"/>
      <family val="3"/>
      <charset val="136"/>
    </font>
    <font>
      <sz val="14"/>
      <name val="Noto Sans Regular"/>
      <family val="1"/>
      <charset val="128"/>
    </font>
    <font>
      <sz val="14"/>
      <name val="Noto Sans TC Regular"/>
      <family val="2"/>
      <charset val="128"/>
    </font>
    <font>
      <sz val="14"/>
      <name val="Noto Sans Regular"/>
    </font>
    <font>
      <sz val="14"/>
      <name val="Noto Sans Regular"/>
      <family val="1"/>
    </font>
    <font>
      <sz val="14"/>
      <name val="Arial"/>
      <family val="1"/>
    </font>
    <font>
      <sz val="14"/>
      <name val="Noto Sans Regular"/>
      <family val="2"/>
    </font>
    <font>
      <sz val="14"/>
      <name val="Noto Sans TC Regular"/>
      <family val="1"/>
    </font>
    <font>
      <b/>
      <sz val="14"/>
      <color theme="0"/>
      <name val="Noto Sans Regular"/>
      <family val="1"/>
    </font>
    <font>
      <b/>
      <sz val="14"/>
      <color theme="0"/>
      <name val="Noto Sans TC Regular"/>
      <family val="1"/>
    </font>
    <font>
      <b/>
      <sz val="14"/>
      <color theme="0"/>
      <name val="Noto Sans Regular"/>
    </font>
    <font>
      <b/>
      <sz val="14"/>
      <color theme="0"/>
      <name val="Arial Unicode MS"/>
      <family val="1"/>
      <charset val="136"/>
    </font>
    <font>
      <sz val="14"/>
      <color theme="1"/>
      <name val="Noto Sans Regular"/>
      <family val="1"/>
      <charset val="136"/>
    </font>
    <font>
      <sz val="14"/>
      <color theme="1"/>
      <name val="Noto Sans CJK TC Regular"/>
      <charset val="136"/>
    </font>
    <font>
      <sz val="14"/>
      <color theme="1"/>
      <name val="Noto Sans Regular"/>
    </font>
    <font>
      <sz val="14"/>
      <color theme="1"/>
      <name val="Noto Sans Regular"/>
      <family val="1"/>
    </font>
    <font>
      <b/>
      <sz val="14"/>
      <color theme="0"/>
      <name val="細明體"/>
      <family val="3"/>
      <charset val="136"/>
    </font>
    <font>
      <sz val="14"/>
      <name val="Arial"/>
      <family val="1"/>
      <charset val="136"/>
    </font>
    <font>
      <b/>
      <sz val="20"/>
      <name val="Noto Sans Regular"/>
      <family val="1"/>
    </font>
    <font>
      <b/>
      <sz val="14"/>
      <name val="Noto Sans Regular"/>
    </font>
    <font>
      <sz val="14"/>
      <name val="Noto Sans Regular"/>
      <family val="2"/>
      <charset val="128"/>
    </font>
    <font>
      <sz val="16"/>
      <name val="Noto Sans Regular"/>
      <family val="1"/>
    </font>
  </fonts>
  <fills count="7">
    <fill>
      <patternFill patternType="none"/>
    </fill>
    <fill>
      <patternFill patternType="gray125"/>
    </fill>
    <fill>
      <patternFill patternType="solid">
        <fgColor indexed="43"/>
        <bgColor indexed="64"/>
      </patternFill>
    </fill>
    <fill>
      <patternFill patternType="solid">
        <fgColor rgb="FFFF0000"/>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s>
  <borders count="41">
    <border>
      <left/>
      <right/>
      <top/>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style="medium">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s>
  <cellStyleXfs count="2">
    <xf numFmtId="0" fontId="0" fillId="0" borderId="0"/>
    <xf numFmtId="0" fontId="1" fillId="0" borderId="0"/>
  </cellStyleXfs>
  <cellXfs count="209">
    <xf numFmtId="0" fontId="0" fillId="0" borderId="0" xfId="0"/>
    <xf numFmtId="0" fontId="0" fillId="0" borderId="0" xfId="0" applyFont="1"/>
    <xf numFmtId="0" fontId="3" fillId="0" borderId="0" xfId="0" applyFont="1" applyAlignment="1"/>
    <xf numFmtId="0" fontId="3" fillId="0" borderId="0" xfId="0" applyFont="1"/>
    <xf numFmtId="0" fontId="3" fillId="4" borderId="0" xfId="0" applyFont="1" applyFill="1"/>
    <xf numFmtId="0" fontId="4" fillId="0" borderId="0" xfId="0" applyFont="1" applyBorder="1" applyAlignment="1"/>
    <xf numFmtId="0" fontId="3" fillId="0" borderId="0" xfId="0" applyFont="1" applyBorder="1" applyAlignment="1"/>
    <xf numFmtId="0" fontId="3" fillId="0" borderId="0" xfId="0" applyFont="1" applyProtection="1">
      <protection hidden="1"/>
    </xf>
    <xf numFmtId="0" fontId="6" fillId="0" borderId="0" xfId="0" applyFont="1" applyFill="1" applyAlignment="1" applyProtection="1">
      <alignment horizontal="centerContinuous"/>
      <protection hidden="1"/>
    </xf>
    <xf numFmtId="0" fontId="3" fillId="0" borderId="0" xfId="0" applyFont="1" applyFill="1" applyProtection="1">
      <protection hidden="1"/>
    </xf>
    <xf numFmtId="0" fontId="5" fillId="0" borderId="0" xfId="0" applyFont="1" applyFill="1" applyAlignment="1" applyProtection="1">
      <alignment horizontal="centerContinuous"/>
      <protection hidden="1"/>
    </xf>
    <xf numFmtId="0" fontId="3" fillId="0" borderId="0" xfId="0" applyFont="1" applyFill="1" applyAlignment="1" applyProtection="1">
      <protection hidden="1"/>
    </xf>
    <xf numFmtId="0" fontId="4" fillId="0" borderId="0" xfId="0" applyFont="1" applyFill="1" applyAlignment="1" applyProtection="1">
      <protection hidden="1"/>
    </xf>
    <xf numFmtId="49" fontId="3" fillId="0" borderId="0" xfId="0" applyNumberFormat="1" applyFont="1" applyFill="1" applyAlignment="1" applyProtection="1">
      <alignment horizontal="left"/>
      <protection hidden="1"/>
    </xf>
    <xf numFmtId="0" fontId="5" fillId="0" borderId="1" xfId="0" applyFont="1" applyFill="1" applyBorder="1" applyAlignment="1" applyProtection="1">
      <alignment horizontal="center"/>
      <protection hidden="1"/>
    </xf>
    <xf numFmtId="0" fontId="3" fillId="0" borderId="2" xfId="0" applyFont="1" applyFill="1" applyBorder="1" applyAlignment="1" applyProtection="1">
      <alignment horizontal="left"/>
      <protection hidden="1"/>
    </xf>
    <xf numFmtId="0" fontId="3" fillId="0" borderId="0" xfId="0" applyFont="1" applyFill="1"/>
    <xf numFmtId="0" fontId="0" fillId="0" borderId="0" xfId="0" applyFont="1" applyFill="1" applyProtection="1">
      <protection hidden="1"/>
    </xf>
    <xf numFmtId="0" fontId="0" fillId="0" borderId="0" xfId="0" applyFont="1" applyFill="1"/>
    <xf numFmtId="0" fontId="7" fillId="0" borderId="0" xfId="0" applyFont="1" applyBorder="1" applyAlignment="1">
      <alignment horizontal="right"/>
    </xf>
    <xf numFmtId="0" fontId="7" fillId="0" borderId="0" xfId="0" applyFont="1" applyBorder="1" applyAlignment="1">
      <alignment horizontal="right"/>
    </xf>
    <xf numFmtId="0" fontId="3" fillId="0" borderId="0" xfId="0" applyFont="1" applyBorder="1"/>
    <xf numFmtId="0" fontId="5" fillId="0" borderId="0" xfId="0" applyFont="1" applyBorder="1" applyAlignment="1">
      <alignment horizontal="center"/>
    </xf>
    <xf numFmtId="43" fontId="5" fillId="0" borderId="0" xfId="0" applyNumberFormat="1" applyFont="1" applyBorder="1"/>
    <xf numFmtId="0" fontId="3" fillId="0" borderId="0" xfId="0" applyFont="1" applyBorder="1" applyAlignment="1">
      <alignment horizontal="right"/>
    </xf>
    <xf numFmtId="0" fontId="9" fillId="2" borderId="3" xfId="0" applyFont="1" applyFill="1" applyBorder="1"/>
    <xf numFmtId="42" fontId="9" fillId="2" borderId="3" xfId="0" applyNumberFormat="1" applyFont="1" applyFill="1" applyBorder="1"/>
    <xf numFmtId="41" fontId="9" fillId="2" borderId="3" xfId="0" applyNumberFormat="1" applyFont="1" applyFill="1" applyBorder="1"/>
    <xf numFmtId="0" fontId="9" fillId="0" borderId="3" xfId="0" applyNumberFormat="1" applyFont="1" applyBorder="1" applyAlignment="1">
      <alignment horizontal="left"/>
    </xf>
    <xf numFmtId="0" fontId="9" fillId="0" borderId="3" xfId="0" applyFont="1" applyBorder="1"/>
    <xf numFmtId="42" fontId="9" fillId="0" borderId="3" xfId="0" applyNumberFormat="1" applyFont="1" applyBorder="1"/>
    <xf numFmtId="41" fontId="9" fillId="0" borderId="3" xfId="0" applyNumberFormat="1" applyFont="1" applyFill="1" applyBorder="1" applyAlignment="1" applyProtection="1">
      <alignment horizontal="right"/>
    </xf>
    <xf numFmtId="0" fontId="9" fillId="0" borderId="3" xfId="0" applyFont="1" applyBorder="1" applyAlignment="1">
      <alignment horizontal="left"/>
    </xf>
    <xf numFmtId="0" fontId="9" fillId="0" borderId="0" xfId="0" applyFont="1" applyFill="1" applyProtection="1">
      <protection hidden="1"/>
    </xf>
    <xf numFmtId="42" fontId="9" fillId="0" borderId="0" xfId="0" applyNumberFormat="1" applyFont="1" applyFill="1" applyProtection="1">
      <protection hidden="1"/>
    </xf>
    <xf numFmtId="41" fontId="10" fillId="0" borderId="0" xfId="0" applyNumberFormat="1" applyFont="1" applyFill="1" applyProtection="1">
      <protection hidden="1"/>
    </xf>
    <xf numFmtId="41" fontId="9" fillId="0" borderId="0" xfId="0" applyNumberFormat="1" applyFont="1" applyFill="1" applyProtection="1">
      <protection hidden="1"/>
    </xf>
    <xf numFmtId="0" fontId="9" fillId="0" borderId="0" xfId="0" applyFont="1" applyFill="1"/>
    <xf numFmtId="42" fontId="9" fillId="0" borderId="0" xfId="0" applyNumberFormat="1" applyFont="1" applyFill="1"/>
    <xf numFmtId="41" fontId="9" fillId="0" borderId="0" xfId="0" applyNumberFormat="1" applyFont="1" applyFill="1"/>
    <xf numFmtId="0" fontId="9" fillId="0" borderId="0" xfId="0" applyFont="1"/>
    <xf numFmtId="42" fontId="9" fillId="0" borderId="0" xfId="0" applyNumberFormat="1" applyFont="1"/>
    <xf numFmtId="0" fontId="12" fillId="0" borderId="0" xfId="0" applyFont="1"/>
    <xf numFmtId="0" fontId="9" fillId="0" borderId="3" xfId="0" applyFont="1" applyFill="1" applyBorder="1"/>
    <xf numFmtId="0" fontId="8" fillId="0" borderId="0" xfId="0" applyFont="1" applyBorder="1" applyAlignment="1">
      <alignment vertical="center" wrapText="1"/>
    </xf>
    <xf numFmtId="0" fontId="24" fillId="0" borderId="9" xfId="0" applyFont="1" applyBorder="1" applyAlignment="1">
      <alignment horizontal="center"/>
    </xf>
    <xf numFmtId="0" fontId="23" fillId="0" borderId="10" xfId="0" applyFont="1" applyBorder="1" applyAlignment="1">
      <alignment horizontal="center" vertical="center" wrapText="1"/>
    </xf>
    <xf numFmtId="164" fontId="23" fillId="0" borderId="10" xfId="0" applyNumberFormat="1" applyFont="1" applyBorder="1" applyAlignment="1">
      <alignment horizontal="center" vertical="center" wrapText="1"/>
    </xf>
    <xf numFmtId="0" fontId="23" fillId="0" borderId="37" xfId="0" applyFont="1" applyBorder="1" applyAlignment="1">
      <alignment horizontal="center" vertical="center"/>
    </xf>
    <xf numFmtId="0" fontId="23" fillId="0" borderId="26" xfId="0" applyFont="1" applyBorder="1" applyAlignment="1">
      <alignment horizontal="center" vertical="top"/>
    </xf>
    <xf numFmtId="0" fontId="23" fillId="0" borderId="26" xfId="0" applyFont="1" applyBorder="1" applyAlignment="1" applyProtection="1">
      <alignment horizontal="center" vertical="top"/>
      <protection locked="0"/>
    </xf>
    <xf numFmtId="0" fontId="23" fillId="0" borderId="38" xfId="0" applyFont="1" applyBorder="1" applyAlignment="1">
      <alignment horizontal="center" vertical="center"/>
    </xf>
    <xf numFmtId="0" fontId="23" fillId="0" borderId="3" xfId="0" applyFont="1" applyBorder="1" applyAlignment="1">
      <alignment horizontal="center" vertical="top"/>
    </xf>
    <xf numFmtId="0" fontId="23" fillId="0" borderId="3" xfId="0" applyFont="1" applyBorder="1" applyAlignment="1" applyProtection="1">
      <alignment horizontal="center" vertical="top"/>
      <protection locked="0"/>
    </xf>
    <xf numFmtId="0" fontId="23" fillId="0" borderId="32" xfId="0" applyFont="1" applyBorder="1" applyAlignment="1" applyProtection="1">
      <alignment horizontal="center" vertical="top"/>
      <protection locked="0"/>
    </xf>
    <xf numFmtId="0" fontId="23" fillId="0" borderId="39" xfId="0" applyFont="1" applyBorder="1" applyAlignment="1">
      <alignment horizontal="center" vertical="center"/>
    </xf>
    <xf numFmtId="0" fontId="24" fillId="0" borderId="4" xfId="0" applyFont="1" applyBorder="1"/>
    <xf numFmtId="0" fontId="24" fillId="0" borderId="5" xfId="0" applyFont="1" applyBorder="1"/>
    <xf numFmtId="0" fontId="27" fillId="5" borderId="0" xfId="0" applyFont="1" applyFill="1" applyBorder="1" applyAlignment="1">
      <alignment horizontal="left"/>
    </xf>
    <xf numFmtId="0" fontId="30" fillId="5" borderId="0" xfId="0" applyFont="1" applyFill="1" applyBorder="1" applyAlignment="1">
      <alignment horizontal="left"/>
    </xf>
    <xf numFmtId="0" fontId="24" fillId="5" borderId="0" xfId="0" applyFont="1" applyFill="1" applyAlignment="1"/>
    <xf numFmtId="0" fontId="23" fillId="5" borderId="0" xfId="0" applyFont="1" applyFill="1" applyBorder="1" applyAlignment="1">
      <alignment vertical="top"/>
    </xf>
    <xf numFmtId="14" fontId="23" fillId="5" borderId="0" xfId="0" applyNumberFormat="1" applyFont="1" applyFill="1" applyBorder="1" applyAlignment="1">
      <alignment vertical="top"/>
    </xf>
    <xf numFmtId="0" fontId="27" fillId="5" borderId="11" xfId="0" applyFont="1" applyFill="1" applyBorder="1" applyAlignment="1">
      <alignment horizontal="left"/>
    </xf>
    <xf numFmtId="0" fontId="27" fillId="5" borderId="12" xfId="0" applyFont="1" applyFill="1" applyBorder="1" applyAlignment="1">
      <alignment horizontal="left"/>
    </xf>
    <xf numFmtId="0" fontId="27" fillId="5" borderId="4" xfId="0" applyFont="1" applyFill="1" applyBorder="1" applyAlignment="1">
      <alignment horizontal="left"/>
    </xf>
    <xf numFmtId="49" fontId="23" fillId="5" borderId="0" xfId="0" applyNumberFormat="1" applyFont="1" applyFill="1" applyBorder="1" applyAlignment="1">
      <alignment vertical="top"/>
    </xf>
    <xf numFmtId="49" fontId="23" fillId="5" borderId="0" xfId="0" applyNumberFormat="1" applyFont="1" applyFill="1" applyBorder="1" applyAlignment="1">
      <alignment horizontal="left" vertical="top"/>
    </xf>
    <xf numFmtId="49" fontId="23" fillId="5" borderId="0" xfId="0" applyNumberFormat="1" applyFont="1" applyFill="1" applyBorder="1" applyAlignment="1" applyProtection="1"/>
    <xf numFmtId="49" fontId="23" fillId="5" borderId="0" xfId="0" applyNumberFormat="1" applyFont="1" applyFill="1" applyBorder="1" applyAlignment="1" applyProtection="1">
      <alignment horizontal="left"/>
    </xf>
    <xf numFmtId="0" fontId="27" fillId="5" borderId="6" xfId="0" applyFont="1" applyFill="1" applyBorder="1" applyAlignment="1">
      <alignment vertical="center"/>
    </xf>
    <xf numFmtId="0" fontId="27" fillId="5" borderId="0" xfId="0" applyFont="1" applyFill="1" applyBorder="1" applyAlignment="1">
      <alignment vertical="center"/>
    </xf>
    <xf numFmtId="0" fontId="27" fillId="5" borderId="0" xfId="0" applyFont="1" applyFill="1" applyBorder="1" applyAlignment="1">
      <alignment horizontal="right" vertical="center"/>
    </xf>
    <xf numFmtId="0" fontId="37" fillId="0" borderId="12" xfId="0" quotePrefix="1" applyFont="1" applyFill="1" applyBorder="1" applyAlignment="1" applyProtection="1">
      <alignment horizontal="center" vertical="center"/>
      <protection hidden="1"/>
    </xf>
    <xf numFmtId="0" fontId="38" fillId="0" borderId="10" xfId="0" applyFont="1" applyBorder="1" applyAlignment="1">
      <alignment horizontal="center" vertical="center"/>
    </xf>
    <xf numFmtId="0" fontId="0" fillId="0" borderId="3" xfId="0" applyFont="1" applyBorder="1"/>
    <xf numFmtId="43" fontId="23" fillId="6" borderId="31" xfId="0" applyNumberFormat="1" applyFont="1" applyFill="1" applyBorder="1" applyAlignment="1">
      <alignment horizontal="center" vertical="top"/>
    </xf>
    <xf numFmtId="43" fontId="23" fillId="6" borderId="19" xfId="0" applyNumberFormat="1" applyFont="1" applyFill="1" applyBorder="1" applyAlignment="1">
      <alignment horizontal="center" vertical="top"/>
    </xf>
    <xf numFmtId="43" fontId="23" fillId="6" borderId="32" xfId="0" applyNumberFormat="1" applyFont="1" applyFill="1" applyBorder="1" applyAlignment="1">
      <alignment horizontal="center" vertical="top"/>
    </xf>
    <xf numFmtId="49" fontId="13" fillId="0" borderId="0" xfId="0" applyNumberFormat="1" applyFont="1" applyAlignment="1">
      <alignment horizontal="left" vertical="top" wrapText="1"/>
    </xf>
    <xf numFmtId="0" fontId="7" fillId="0" borderId="0" xfId="0" applyFont="1" applyBorder="1" applyAlignment="1">
      <alignment horizontal="center"/>
    </xf>
    <xf numFmtId="0" fontId="7" fillId="0" borderId="40" xfId="0" applyFont="1" applyBorder="1" applyAlignment="1">
      <alignment horizontal="center"/>
    </xf>
    <xf numFmtId="0" fontId="39" fillId="0" borderId="0" xfId="0" applyFont="1" applyBorder="1" applyAlignment="1">
      <alignment horizontal="right" vertical="center" wrapText="1"/>
    </xf>
    <xf numFmtId="0" fontId="20" fillId="0" borderId="0" xfId="0" applyFont="1" applyBorder="1" applyAlignment="1">
      <alignment horizontal="right" vertical="center" wrapText="1"/>
    </xf>
    <xf numFmtId="43" fontId="23" fillId="6" borderId="33" xfId="0" applyNumberFormat="1" applyFont="1" applyFill="1" applyBorder="1" applyAlignment="1">
      <alignment horizontal="center" vertical="top"/>
    </xf>
    <xf numFmtId="43" fontId="23" fillId="6" borderId="20" xfId="0" applyNumberFormat="1" applyFont="1" applyFill="1" applyBorder="1" applyAlignment="1">
      <alignment horizontal="center" vertical="top"/>
    </xf>
    <xf numFmtId="0" fontId="15" fillId="3" borderId="0" xfId="0" applyFont="1" applyFill="1" applyAlignment="1">
      <alignment horizontal="center" vertical="center" wrapText="1"/>
    </xf>
    <xf numFmtId="43" fontId="23" fillId="6" borderId="34" xfId="0" applyNumberFormat="1" applyFont="1" applyFill="1" applyBorder="1" applyAlignment="1">
      <alignment horizontal="center" vertical="top"/>
    </xf>
    <xf numFmtId="43" fontId="23" fillId="6" borderId="29" xfId="0" applyNumberFormat="1" applyFont="1" applyFill="1" applyBorder="1" applyAlignment="1">
      <alignment horizontal="center" vertical="top"/>
    </xf>
    <xf numFmtId="43" fontId="23" fillId="6" borderId="18" xfId="0" applyNumberFormat="1" applyFont="1" applyFill="1" applyBorder="1" applyAlignment="1">
      <alignment horizontal="center" vertical="top"/>
    </xf>
    <xf numFmtId="0" fontId="26" fillId="0" borderId="31" xfId="0" applyFont="1" applyBorder="1" applyAlignment="1">
      <alignment horizontal="center" vertical="center"/>
    </xf>
    <xf numFmtId="0" fontId="26" fillId="0" borderId="32" xfId="0" applyFont="1" applyBorder="1" applyAlignment="1">
      <alignment horizontal="center" vertical="center"/>
    </xf>
    <xf numFmtId="0" fontId="26" fillId="6" borderId="31" xfId="0" applyFont="1" applyFill="1" applyBorder="1" applyAlignment="1">
      <alignment horizontal="left" vertical="top"/>
    </xf>
    <xf numFmtId="0" fontId="26" fillId="6" borderId="23" xfId="0" applyFont="1" applyFill="1" applyBorder="1" applyAlignment="1">
      <alignment horizontal="left" vertical="top"/>
    </xf>
    <xf numFmtId="0" fontId="26" fillId="6" borderId="32" xfId="0" applyFont="1" applyFill="1" applyBorder="1" applyAlignment="1">
      <alignment horizontal="left" vertical="top"/>
    </xf>
    <xf numFmtId="0" fontId="23" fillId="0" borderId="31" xfId="0" applyFont="1" applyBorder="1" applyAlignment="1" applyProtection="1">
      <alignment horizontal="center" vertical="center"/>
      <protection locked="0"/>
    </xf>
    <xf numFmtId="0" fontId="23" fillId="0" borderId="32" xfId="0" applyFont="1" applyBorder="1" applyAlignment="1" applyProtection="1">
      <alignment horizontal="center" vertical="center"/>
      <protection locked="0"/>
    </xf>
    <xf numFmtId="0" fontId="26" fillId="0" borderId="29" xfId="0" applyFont="1" applyBorder="1" applyAlignment="1">
      <alignment horizontal="center" vertical="top"/>
    </xf>
    <xf numFmtId="0" fontId="26" fillId="0" borderId="30" xfId="0" applyFont="1" applyBorder="1" applyAlignment="1">
      <alignment horizontal="center" vertical="top"/>
    </xf>
    <xf numFmtId="0" fontId="23" fillId="0" borderId="29" xfId="0" applyFont="1" applyBorder="1" applyAlignment="1" applyProtection="1">
      <alignment horizontal="center" vertical="top"/>
      <protection locked="0"/>
    </xf>
    <xf numFmtId="0" fontId="23" fillId="0" borderId="30" xfId="0" applyFont="1" applyBorder="1" applyAlignment="1" applyProtection="1">
      <alignment horizontal="center" vertical="top"/>
      <protection locked="0"/>
    </xf>
    <xf numFmtId="43" fontId="23" fillId="6" borderId="30" xfId="0" applyNumberFormat="1" applyFont="1" applyFill="1" applyBorder="1" applyAlignment="1">
      <alignment horizontal="center" vertical="top"/>
    </xf>
    <xf numFmtId="0" fontId="16" fillId="0" borderId="16" xfId="0" applyFont="1" applyBorder="1" applyAlignment="1">
      <alignment horizontal="left" vertical="top"/>
    </xf>
    <xf numFmtId="0" fontId="16" fillId="0" borderId="23" xfId="0" applyFont="1" applyBorder="1" applyAlignment="1">
      <alignment horizontal="left" vertical="top"/>
    </xf>
    <xf numFmtId="0" fontId="16" fillId="0" borderId="19" xfId="0" applyFont="1" applyBorder="1" applyAlignment="1">
      <alignment horizontal="left" vertical="top"/>
    </xf>
    <xf numFmtId="0" fontId="23" fillId="0" borderId="11" xfId="0" applyFont="1" applyBorder="1" applyAlignment="1">
      <alignment horizontal="left"/>
    </xf>
    <xf numFmtId="0" fontId="23" fillId="0" borderId="12" xfId="0" applyFont="1" applyBorder="1" applyAlignment="1">
      <alignment horizontal="left"/>
    </xf>
    <xf numFmtId="0" fontId="23" fillId="0" borderId="13" xfId="0" applyFont="1" applyBorder="1" applyAlignment="1">
      <alignment horizontal="left"/>
    </xf>
    <xf numFmtId="0" fontId="23" fillId="0" borderId="11" xfId="0" applyFont="1" applyBorder="1" applyAlignment="1">
      <alignment horizontal="center"/>
    </xf>
    <xf numFmtId="0" fontId="23" fillId="0" borderId="12" xfId="0" applyFont="1" applyBorder="1" applyAlignment="1">
      <alignment horizontal="center"/>
    </xf>
    <xf numFmtId="0" fontId="23" fillId="0" borderId="13" xfId="0" applyFont="1" applyBorder="1" applyAlignment="1">
      <alignment horizontal="center"/>
    </xf>
    <xf numFmtId="49" fontId="16" fillId="0" borderId="11" xfId="0" applyNumberFormat="1" applyFont="1" applyBorder="1" applyAlignment="1">
      <alignment horizontal="left" vertical="center"/>
    </xf>
    <xf numFmtId="49" fontId="23" fillId="0" borderId="12" xfId="0" applyNumberFormat="1" applyFont="1" applyBorder="1" applyAlignment="1">
      <alignment horizontal="left" vertical="center"/>
    </xf>
    <xf numFmtId="49" fontId="23" fillId="0" borderId="13" xfId="0" applyNumberFormat="1" applyFont="1" applyBorder="1" applyAlignment="1">
      <alignment horizontal="left" vertical="center"/>
    </xf>
    <xf numFmtId="49" fontId="23" fillId="0" borderId="11" xfId="0" applyNumberFormat="1" applyFont="1" applyBorder="1" applyAlignment="1">
      <alignment horizontal="center" vertical="top"/>
    </xf>
    <xf numFmtId="49" fontId="23" fillId="0" borderId="12" xfId="0" applyNumberFormat="1" applyFont="1" applyBorder="1" applyAlignment="1">
      <alignment horizontal="center" vertical="top"/>
    </xf>
    <xf numFmtId="49" fontId="23" fillId="0" borderId="13" xfId="0" applyNumberFormat="1" applyFont="1" applyBorder="1" applyAlignment="1">
      <alignment horizontal="center" vertical="top"/>
    </xf>
    <xf numFmtId="0" fontId="26" fillId="6" borderId="29" xfId="0" applyFont="1" applyFill="1" applyBorder="1" applyAlignment="1">
      <alignment horizontal="left" vertical="top"/>
    </xf>
    <xf numFmtId="0" fontId="26" fillId="6" borderId="24" xfId="0" applyFont="1" applyFill="1" applyBorder="1" applyAlignment="1">
      <alignment horizontal="left" vertical="top"/>
    </xf>
    <xf numFmtId="0" fontId="26" fillId="6" borderId="30" xfId="0" applyFont="1" applyFill="1" applyBorder="1" applyAlignment="1">
      <alignment horizontal="left" vertical="top"/>
    </xf>
    <xf numFmtId="0" fontId="23" fillId="0" borderId="11" xfId="0" applyFont="1" applyBorder="1" applyAlignment="1">
      <alignment horizontal="left" vertical="center"/>
    </xf>
    <xf numFmtId="0" fontId="23" fillId="0" borderId="12" xfId="0" applyFont="1" applyBorder="1" applyAlignment="1">
      <alignment horizontal="left" vertical="center"/>
    </xf>
    <xf numFmtId="0" fontId="23" fillId="0" borderId="13" xfId="0" applyFont="1" applyBorder="1" applyAlignment="1">
      <alignment horizontal="left" vertical="center"/>
    </xf>
    <xf numFmtId="0" fontId="26" fillId="0" borderId="33" xfId="0" applyFont="1" applyBorder="1" applyAlignment="1">
      <alignment horizontal="center" vertical="center"/>
    </xf>
    <xf numFmtId="0" fontId="26" fillId="0" borderId="34" xfId="0" applyFont="1" applyBorder="1" applyAlignment="1">
      <alignment horizontal="center" vertical="center"/>
    </xf>
    <xf numFmtId="0" fontId="26" fillId="6" borderId="33" xfId="0" applyFont="1" applyFill="1" applyBorder="1" applyAlignment="1">
      <alignment horizontal="left" vertical="top"/>
    </xf>
    <xf numFmtId="0" fontId="26" fillId="6" borderId="25" xfId="0" applyFont="1" applyFill="1" applyBorder="1" applyAlignment="1">
      <alignment horizontal="left" vertical="top"/>
    </xf>
    <xf numFmtId="0" fontId="26" fillId="6" borderId="34" xfId="0" applyFont="1" applyFill="1" applyBorder="1" applyAlignment="1">
      <alignment horizontal="left" vertical="top"/>
    </xf>
    <xf numFmtId="0" fontId="16" fillId="0" borderId="11" xfId="0" applyFont="1" applyFill="1" applyBorder="1" applyAlignment="1" applyProtection="1">
      <alignment horizontal="left" vertical="center"/>
      <protection hidden="1"/>
    </xf>
    <xf numFmtId="0" fontId="23" fillId="0" borderId="12" xfId="0" applyFont="1" applyFill="1" applyBorder="1" applyAlignment="1" applyProtection="1">
      <alignment horizontal="left" vertical="center"/>
      <protection hidden="1"/>
    </xf>
    <xf numFmtId="0" fontId="23" fillId="0" borderId="13" xfId="0" applyFont="1" applyFill="1" applyBorder="1" applyAlignment="1" applyProtection="1">
      <alignment horizontal="left" vertical="center"/>
      <protection hidden="1"/>
    </xf>
    <xf numFmtId="0" fontId="24" fillId="0" borderId="11" xfId="0" applyFont="1" applyFill="1" applyBorder="1" applyAlignment="1" applyProtection="1">
      <alignment horizontal="center" vertical="center"/>
      <protection hidden="1"/>
    </xf>
    <xf numFmtId="0" fontId="24" fillId="0" borderId="12" xfId="0" applyFont="1" applyFill="1" applyBorder="1" applyAlignment="1" applyProtection="1">
      <alignment horizontal="center" vertical="center"/>
      <protection hidden="1"/>
    </xf>
    <xf numFmtId="0" fontId="24" fillId="0" borderId="13" xfId="0" applyFont="1" applyFill="1" applyBorder="1" applyAlignment="1" applyProtection="1">
      <alignment horizontal="center" vertical="center"/>
      <protection hidden="1"/>
    </xf>
    <xf numFmtId="0" fontId="24" fillId="0" borderId="11" xfId="0" applyFont="1" applyFill="1" applyBorder="1" applyAlignment="1" applyProtection="1">
      <alignment horizontal="center"/>
      <protection hidden="1"/>
    </xf>
    <xf numFmtId="0" fontId="24" fillId="0" borderId="12" xfId="0" applyFont="1" applyFill="1" applyBorder="1" applyAlignment="1" applyProtection="1">
      <alignment horizontal="center"/>
      <protection hidden="1"/>
    </xf>
    <xf numFmtId="0" fontId="24" fillId="0" borderId="13" xfId="0" applyFont="1" applyFill="1" applyBorder="1" applyAlignment="1" applyProtection="1">
      <alignment horizontal="center"/>
      <protection hidden="1"/>
    </xf>
    <xf numFmtId="0" fontId="40" fillId="0" borderId="12" xfId="0" applyFont="1" applyFill="1" applyBorder="1" applyAlignment="1" applyProtection="1">
      <alignment horizontal="center" vertical="center"/>
      <protection hidden="1"/>
    </xf>
    <xf numFmtId="0" fontId="16" fillId="0" borderId="35" xfId="0" applyFont="1" applyFill="1" applyBorder="1" applyAlignment="1" applyProtection="1">
      <alignment horizontal="left" vertical="center" wrapText="1"/>
      <protection hidden="1"/>
    </xf>
    <xf numFmtId="0" fontId="23" fillId="0" borderId="4" xfId="0" applyFont="1" applyFill="1" applyBorder="1" applyAlignment="1" applyProtection="1">
      <alignment horizontal="left" vertical="center" wrapText="1"/>
      <protection hidden="1"/>
    </xf>
    <xf numFmtId="0" fontId="23" fillId="0" borderId="5" xfId="0" applyFont="1" applyFill="1" applyBorder="1" applyAlignment="1" applyProtection="1">
      <alignment horizontal="left" vertical="center" wrapText="1"/>
      <protection hidden="1"/>
    </xf>
    <xf numFmtId="0" fontId="23" fillId="0" borderId="7" xfId="0" applyFont="1" applyFill="1" applyBorder="1" applyAlignment="1" applyProtection="1">
      <alignment horizontal="left" vertical="center" wrapText="1"/>
      <protection hidden="1"/>
    </xf>
    <xf numFmtId="0" fontId="23" fillId="0" borderId="8" xfId="0" applyFont="1" applyFill="1" applyBorder="1" applyAlignment="1" applyProtection="1">
      <alignment horizontal="left" vertical="center" wrapText="1"/>
      <protection hidden="1"/>
    </xf>
    <xf numFmtId="0" fontId="23" fillId="0" borderId="36" xfId="0" applyFont="1" applyFill="1" applyBorder="1" applyAlignment="1" applyProtection="1">
      <alignment horizontal="left" vertical="center" wrapText="1"/>
      <protection hidden="1"/>
    </xf>
    <xf numFmtId="0" fontId="24" fillId="0" borderId="35" xfId="0" applyFont="1" applyFill="1" applyBorder="1" applyAlignment="1" applyProtection="1">
      <alignment horizontal="center" vertical="center"/>
      <protection hidden="1"/>
    </xf>
    <xf numFmtId="0" fontId="24" fillId="0" borderId="4" xfId="0" applyFont="1" applyFill="1" applyBorder="1" applyAlignment="1" applyProtection="1">
      <alignment horizontal="center" vertical="center"/>
      <protection hidden="1"/>
    </xf>
    <xf numFmtId="0" fontId="24" fillId="0" borderId="5" xfId="0" applyFont="1" applyFill="1" applyBorder="1" applyAlignment="1" applyProtection="1">
      <alignment horizontal="center" vertical="center"/>
      <protection hidden="1"/>
    </xf>
    <xf numFmtId="0" fontId="24" fillId="0" borderId="7" xfId="0" applyFont="1" applyFill="1" applyBorder="1" applyAlignment="1" applyProtection="1">
      <alignment horizontal="center" vertical="center"/>
      <protection hidden="1"/>
    </xf>
    <xf numFmtId="0" fontId="24" fillId="0" borderId="8" xfId="0" applyFont="1" applyFill="1" applyBorder="1" applyAlignment="1" applyProtection="1">
      <alignment horizontal="center" vertical="center"/>
      <protection hidden="1"/>
    </xf>
    <xf numFmtId="0" fontId="24" fillId="0" borderId="36" xfId="0" applyFont="1" applyFill="1" applyBorder="1" applyAlignment="1" applyProtection="1">
      <alignment horizontal="center" vertical="center"/>
      <protection hidden="1"/>
    </xf>
    <xf numFmtId="0" fontId="16" fillId="0" borderId="6" xfId="0" applyFont="1" applyFill="1" applyBorder="1" applyAlignment="1" applyProtection="1">
      <alignment horizontal="left" vertical="center"/>
      <protection hidden="1"/>
    </xf>
    <xf numFmtId="0" fontId="23" fillId="0" borderId="0" xfId="0" applyFont="1" applyFill="1" applyBorder="1" applyAlignment="1" applyProtection="1">
      <alignment horizontal="left" vertical="center"/>
      <protection hidden="1"/>
    </xf>
    <xf numFmtId="0" fontId="23" fillId="0" borderId="28" xfId="0" applyFont="1" applyFill="1" applyBorder="1" applyAlignment="1" applyProtection="1">
      <alignment horizontal="left" vertical="center"/>
      <protection hidden="1"/>
    </xf>
    <xf numFmtId="0" fontId="16" fillId="0" borderId="7" xfId="0" applyFont="1" applyFill="1" applyBorder="1" applyAlignment="1" applyProtection="1">
      <alignment horizontal="left" vertical="center"/>
      <protection hidden="1"/>
    </xf>
    <xf numFmtId="0" fontId="23" fillId="0" borderId="8" xfId="0" applyFont="1" applyFill="1" applyBorder="1" applyAlignment="1" applyProtection="1">
      <alignment horizontal="left" vertical="center"/>
      <protection hidden="1"/>
    </xf>
    <xf numFmtId="0" fontId="23" fillId="0" borderId="36" xfId="0" applyFont="1" applyFill="1" applyBorder="1" applyAlignment="1" applyProtection="1">
      <alignment horizontal="left" vertical="center"/>
      <protection hidden="1"/>
    </xf>
    <xf numFmtId="0" fontId="36" fillId="0" borderId="11" xfId="0" applyFont="1" applyFill="1" applyBorder="1" applyAlignment="1" applyProtection="1">
      <alignment horizontal="center" vertical="center"/>
      <protection hidden="1"/>
    </xf>
    <xf numFmtId="0" fontId="36" fillId="0" borderId="12" xfId="0" applyFont="1" applyFill="1" applyBorder="1" applyAlignment="1" applyProtection="1">
      <alignment horizontal="center" vertical="center"/>
      <protection hidden="1"/>
    </xf>
    <xf numFmtId="0" fontId="23" fillId="0" borderId="4" xfId="0" applyFont="1" applyFill="1" applyBorder="1" applyAlignment="1" applyProtection="1">
      <alignment horizontal="left" vertical="center"/>
      <protection hidden="1"/>
    </xf>
    <xf numFmtId="0" fontId="23" fillId="0" borderId="5" xfId="0" applyFont="1" applyFill="1" applyBorder="1" applyAlignment="1" applyProtection="1">
      <alignment horizontal="left" vertical="center"/>
      <protection hidden="1"/>
    </xf>
    <xf numFmtId="0" fontId="23" fillId="0" borderId="7" xfId="0" applyFont="1" applyFill="1" applyBorder="1" applyAlignment="1" applyProtection="1">
      <alignment horizontal="left" vertical="center"/>
      <protection hidden="1"/>
    </xf>
    <xf numFmtId="0" fontId="27" fillId="5" borderId="7" xfId="0" applyFont="1" applyFill="1" applyBorder="1" applyAlignment="1">
      <alignment horizontal="left"/>
    </xf>
    <xf numFmtId="0" fontId="27" fillId="5" borderId="8" xfId="0" applyFont="1" applyFill="1" applyBorder="1" applyAlignment="1">
      <alignment horizontal="left"/>
    </xf>
    <xf numFmtId="0" fontId="27" fillId="5" borderId="0" xfId="0" applyFont="1" applyFill="1" applyBorder="1" applyAlignment="1">
      <alignment horizontal="left"/>
    </xf>
    <xf numFmtId="0" fontId="16" fillId="0" borderId="10" xfId="0" applyFont="1" applyBorder="1" applyAlignment="1">
      <alignment horizontal="center" vertical="center" wrapText="1"/>
    </xf>
    <xf numFmtId="0" fontId="23" fillId="0" borderId="10" xfId="0" applyFont="1" applyBorder="1" applyAlignment="1">
      <alignment horizontal="center" vertical="center"/>
    </xf>
    <xf numFmtId="0" fontId="23" fillId="0" borderId="14" xfId="0" applyFont="1" applyBorder="1" applyAlignment="1">
      <alignment horizontal="center" vertical="center" wrapText="1"/>
    </xf>
    <xf numFmtId="0" fontId="23" fillId="0" borderId="17" xfId="0" applyFont="1" applyBorder="1" applyAlignment="1">
      <alignment horizontal="center" vertical="center" wrapText="1"/>
    </xf>
    <xf numFmtId="0" fontId="20" fillId="0" borderId="21" xfId="0" applyFont="1" applyBorder="1" applyAlignment="1">
      <alignment horizontal="left" vertical="top"/>
    </xf>
    <xf numFmtId="0" fontId="23" fillId="0" borderId="27" xfId="0" applyFont="1" applyBorder="1" applyAlignment="1">
      <alignment horizontal="left" vertical="top"/>
    </xf>
    <xf numFmtId="0" fontId="23" fillId="0" borderId="22" xfId="0" applyFont="1" applyBorder="1" applyAlignment="1">
      <alignment horizontal="left" vertical="top"/>
    </xf>
    <xf numFmtId="0" fontId="20" fillId="0" borderId="15" xfId="0" applyFont="1" applyBorder="1" applyAlignment="1">
      <alignment horizontal="left" vertical="center"/>
    </xf>
    <xf numFmtId="0" fontId="23" fillId="0" borderId="24" xfId="0" applyFont="1" applyBorder="1" applyAlignment="1">
      <alignment horizontal="left" vertical="center"/>
    </xf>
    <xf numFmtId="0" fontId="23" fillId="0" borderId="18" xfId="0" applyFont="1" applyBorder="1" applyAlignment="1">
      <alignment horizontal="left" vertical="center"/>
    </xf>
    <xf numFmtId="0" fontId="23" fillId="0" borderId="12" xfId="0" applyFont="1" applyBorder="1" applyAlignment="1">
      <alignment horizontal="center" vertical="center" wrapText="1"/>
    </xf>
    <xf numFmtId="0" fontId="16" fillId="0" borderId="11" xfId="0" applyFont="1" applyBorder="1" applyAlignment="1">
      <alignment horizontal="right" vertical="center"/>
    </xf>
    <xf numFmtId="0" fontId="16" fillId="0" borderId="12" xfId="0" applyFont="1" applyBorder="1" applyAlignment="1">
      <alignment horizontal="right" vertical="center"/>
    </xf>
    <xf numFmtId="0" fontId="23" fillId="0" borderId="17" xfId="0" applyFont="1" applyBorder="1" applyAlignment="1">
      <alignment horizontal="right" vertical="center"/>
    </xf>
    <xf numFmtId="0" fontId="16" fillId="0" borderId="11" xfId="0" applyFont="1" applyBorder="1" applyAlignment="1">
      <alignment horizontal="left" vertical="top"/>
    </xf>
    <xf numFmtId="0" fontId="16" fillId="0" borderId="12" xfId="0" applyFont="1" applyBorder="1" applyAlignment="1">
      <alignment horizontal="left" vertical="top"/>
    </xf>
    <xf numFmtId="0" fontId="16" fillId="0" borderId="13" xfId="0" applyFont="1" applyBorder="1" applyAlignment="1">
      <alignment horizontal="left" vertical="top"/>
    </xf>
    <xf numFmtId="0" fontId="22" fillId="0" borderId="11" xfId="0" applyFont="1" applyBorder="1" applyAlignment="1">
      <alignment horizontal="left" vertical="top"/>
    </xf>
    <xf numFmtId="0" fontId="22" fillId="0" borderId="12" xfId="0" applyFont="1" applyBorder="1" applyAlignment="1">
      <alignment horizontal="left" vertical="top"/>
    </xf>
    <xf numFmtId="0" fontId="22" fillId="0" borderId="13" xfId="0" applyFont="1" applyBorder="1" applyAlignment="1">
      <alignment horizontal="left" vertical="top"/>
    </xf>
    <xf numFmtId="0" fontId="31" fillId="0" borderId="11" xfId="0" applyFont="1" applyFill="1" applyBorder="1" applyAlignment="1">
      <alignment horizontal="left" vertical="center"/>
    </xf>
    <xf numFmtId="0" fontId="34" fillId="0" borderId="12" xfId="0" applyFont="1" applyFill="1" applyBorder="1" applyAlignment="1">
      <alignment horizontal="left" vertical="center"/>
    </xf>
    <xf numFmtId="0" fontId="34" fillId="0" borderId="13" xfId="0" applyFont="1" applyFill="1" applyBorder="1" applyAlignment="1">
      <alignment horizontal="left" vertical="center"/>
    </xf>
    <xf numFmtId="0" fontId="16" fillId="0" borderId="15" xfId="0" applyFont="1" applyBorder="1" applyAlignment="1">
      <alignment horizontal="left" vertical="top"/>
    </xf>
    <xf numFmtId="0" fontId="16" fillId="0" borderId="24" xfId="0" applyFont="1" applyBorder="1" applyAlignment="1">
      <alignment horizontal="left" vertical="top"/>
    </xf>
    <xf numFmtId="0" fontId="16" fillId="0" borderId="18" xfId="0" applyFont="1" applyBorder="1" applyAlignment="1">
      <alignment horizontal="left" vertical="top"/>
    </xf>
    <xf numFmtId="0" fontId="16" fillId="0" borderId="11" xfId="0" applyFont="1" applyBorder="1" applyAlignment="1">
      <alignment horizontal="left" vertical="center"/>
    </xf>
    <xf numFmtId="0" fontId="16" fillId="0" borderId="12" xfId="0" applyFont="1" applyBorder="1" applyAlignment="1">
      <alignment horizontal="left" vertical="center"/>
    </xf>
    <xf numFmtId="0" fontId="16" fillId="0" borderId="13" xfId="0" applyFont="1" applyBorder="1" applyAlignment="1">
      <alignment horizontal="left" vertical="center"/>
    </xf>
    <xf numFmtId="14" fontId="23" fillId="0" borderId="11" xfId="0" applyNumberFormat="1" applyFont="1" applyBorder="1" applyAlignment="1">
      <alignment horizontal="center" vertical="top"/>
    </xf>
    <xf numFmtId="14" fontId="23" fillId="0" borderId="12" xfId="0" applyNumberFormat="1" applyFont="1" applyBorder="1" applyAlignment="1">
      <alignment horizontal="center" vertical="top"/>
    </xf>
    <xf numFmtId="14" fontId="23" fillId="0" borderId="13" xfId="0" applyNumberFormat="1" applyFont="1" applyBorder="1" applyAlignment="1">
      <alignment horizontal="center" vertical="top"/>
    </xf>
    <xf numFmtId="0" fontId="27" fillId="0" borderId="11" xfId="0" applyFont="1" applyFill="1" applyBorder="1" applyAlignment="1">
      <alignment horizontal="left" vertical="center"/>
    </xf>
    <xf numFmtId="0" fontId="27" fillId="0" borderId="12" xfId="0" applyFont="1" applyFill="1" applyBorder="1" applyAlignment="1">
      <alignment horizontal="left" vertical="center"/>
    </xf>
    <xf numFmtId="0" fontId="27" fillId="0" borderId="13" xfId="0" applyFont="1" applyFill="1" applyBorder="1" applyAlignment="1">
      <alignment horizontal="left" vertical="center"/>
    </xf>
    <xf numFmtId="164" fontId="23" fillId="0" borderId="14" xfId="0" applyNumberFormat="1" applyFont="1" applyBorder="1" applyAlignment="1">
      <alignment horizontal="center" vertical="center" wrapText="1"/>
    </xf>
    <xf numFmtId="164" fontId="23" fillId="0" borderId="17" xfId="0" applyNumberFormat="1" applyFont="1" applyBorder="1" applyAlignment="1">
      <alignment horizontal="center" vertical="center" wrapText="1"/>
    </xf>
    <xf numFmtId="164" fontId="23" fillId="0" borderId="12" xfId="0" applyNumberFormat="1" applyFont="1" applyBorder="1" applyAlignment="1">
      <alignment horizontal="center" vertical="center" wrapText="1"/>
    </xf>
    <xf numFmtId="164" fontId="23" fillId="0" borderId="13" xfId="0" applyNumberFormat="1" applyFont="1" applyBorder="1" applyAlignment="1">
      <alignment horizontal="center" vertical="center" wrapText="1"/>
    </xf>
    <xf numFmtId="0" fontId="23" fillId="0" borderId="14" xfId="0" applyFont="1" applyBorder="1" applyAlignment="1">
      <alignment horizontal="right" vertical="center"/>
    </xf>
    <xf numFmtId="0" fontId="23" fillId="0" borderId="12" xfId="0" applyFont="1" applyBorder="1" applyAlignment="1">
      <alignment horizontal="right" vertical="center"/>
    </xf>
    <xf numFmtId="43" fontId="38" fillId="0" borderId="14" xfId="0" applyNumberFormat="1" applyFont="1" applyBorder="1" applyAlignment="1">
      <alignment horizontal="center" vertical="center"/>
    </xf>
    <xf numFmtId="43" fontId="38" fillId="0" borderId="12" xfId="0" applyNumberFormat="1" applyFont="1" applyBorder="1" applyAlignment="1">
      <alignment horizontal="center" vertical="center"/>
    </xf>
    <xf numFmtId="43" fontId="38" fillId="0" borderId="11" xfId="0" applyNumberFormat="1" applyFont="1" applyBorder="1" applyAlignment="1">
      <alignment horizontal="center" vertical="center"/>
    </xf>
    <xf numFmtId="43" fontId="38" fillId="0" borderId="13" xfId="0" applyNumberFormat="1" applyFont="1" applyBorder="1" applyAlignment="1">
      <alignment horizontal="center" vertical="center"/>
    </xf>
  </cellXfs>
  <cellStyles count="2">
    <cellStyle name="Normal" xfId="0" builtinId="0"/>
    <cellStyle name="一般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checked="Checked" firstButton="1" lockText="1" noThreeD="1"/>
</file>

<file path=xl/ctrlProps/ctrlProp6.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56031</xdr:colOff>
      <xdr:row>0</xdr:row>
      <xdr:rowOff>0</xdr:rowOff>
    </xdr:from>
    <xdr:to>
      <xdr:col>1</xdr:col>
      <xdr:colOff>582706</xdr:colOff>
      <xdr:row>4</xdr:row>
      <xdr:rowOff>116028</xdr:rowOff>
    </xdr:to>
    <xdr:pic>
      <xdr:nvPicPr>
        <xdr:cNvPr id="2" name="圖片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031" y="0"/>
          <a:ext cx="1109381" cy="1131794"/>
        </a:xfrm>
        <a:prstGeom prst="rect">
          <a:avLst/>
        </a:prstGeom>
      </xdr:spPr>
    </xdr:pic>
    <xdr:clientData/>
  </xdr:twoCellAnchor>
  <xdr:twoCellAnchor editAs="oneCell">
    <xdr:from>
      <xdr:col>2</xdr:col>
      <xdr:colOff>215900</xdr:colOff>
      <xdr:row>14</xdr:row>
      <xdr:rowOff>50800</xdr:rowOff>
    </xdr:from>
    <xdr:to>
      <xdr:col>2</xdr:col>
      <xdr:colOff>406400</xdr:colOff>
      <xdr:row>14</xdr:row>
      <xdr:rowOff>203200</xdr:rowOff>
    </xdr:to>
    <xdr:sp macro="" textlink="">
      <xdr:nvSpPr>
        <xdr:cNvPr id="1034" name="OptionButton1" hidden="1">
          <a:extLst>
            <a:ext uri="{63B3BB69-23CF-44E3-9099-C40C66FF867C}">
              <a14:compatExt xmlns:a14="http://schemas.microsoft.com/office/drawing/2010/main"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xdr:col>
      <xdr:colOff>215900</xdr:colOff>
      <xdr:row>15</xdr:row>
      <xdr:rowOff>0</xdr:rowOff>
    </xdr:from>
    <xdr:to>
      <xdr:col>2</xdr:col>
      <xdr:colOff>406400</xdr:colOff>
      <xdr:row>15</xdr:row>
      <xdr:rowOff>152400</xdr:rowOff>
    </xdr:to>
    <xdr:sp macro="" textlink="">
      <xdr:nvSpPr>
        <xdr:cNvPr id="1035" name="OptionButton2" hidden="1">
          <a:extLst>
            <a:ext uri="{63B3BB69-23CF-44E3-9099-C40C66FF867C}">
              <a14:compatExt xmlns:a14="http://schemas.microsoft.com/office/drawing/2010/main"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10</xdr:col>
      <xdr:colOff>406400</xdr:colOff>
      <xdr:row>12</xdr:row>
      <xdr:rowOff>63500</xdr:rowOff>
    </xdr:from>
    <xdr:to>
      <xdr:col>10</xdr:col>
      <xdr:colOff>658636</xdr:colOff>
      <xdr:row>12</xdr:row>
      <xdr:rowOff>215900</xdr:rowOff>
    </xdr:to>
    <xdr:sp macro="" textlink="">
      <xdr:nvSpPr>
        <xdr:cNvPr id="1039" name="OptionButton3"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15</xdr:col>
      <xdr:colOff>635000</xdr:colOff>
      <xdr:row>12</xdr:row>
      <xdr:rowOff>63500</xdr:rowOff>
    </xdr:from>
    <xdr:to>
      <xdr:col>16</xdr:col>
      <xdr:colOff>158750</xdr:colOff>
      <xdr:row>12</xdr:row>
      <xdr:rowOff>215900</xdr:rowOff>
    </xdr:to>
    <xdr:sp macro="" textlink="">
      <xdr:nvSpPr>
        <xdr:cNvPr id="1040" name="OptionButton4"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1</xdr:col>
      <xdr:colOff>406400</xdr:colOff>
      <xdr:row>46</xdr:row>
      <xdr:rowOff>63500</xdr:rowOff>
    </xdr:from>
    <xdr:ext cx="254000" cy="152400"/>
    <xdr:sp macro="" textlink="">
      <xdr:nvSpPr>
        <xdr:cNvPr id="26" name="OptionButton3"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1A000000}"/>
            </a:ext>
          </a:extLst>
        </xdr:cNvPr>
        <xdr:cNvSpPr/>
      </xdr:nvSpPr>
      <xdr:spPr bwMode="auto">
        <a:xfrm>
          <a:off x="7470775" y="2968625"/>
          <a:ext cx="25400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635000</xdr:colOff>
      <xdr:row>46</xdr:row>
      <xdr:rowOff>63500</xdr:rowOff>
    </xdr:from>
    <xdr:ext cx="190500" cy="152400"/>
    <xdr:sp macro="" textlink="">
      <xdr:nvSpPr>
        <xdr:cNvPr id="27" name="OptionButton4"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B000000}"/>
            </a:ext>
          </a:extLst>
        </xdr:cNvPr>
        <xdr:cNvSpPr/>
      </xdr:nvSpPr>
      <xdr:spPr bwMode="auto">
        <a:xfrm>
          <a:off x="10890250" y="2968625"/>
          <a:ext cx="19050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xdr:from>
          <xdr:col>4</xdr:col>
          <xdr:colOff>12699</xdr:colOff>
          <xdr:row>13</xdr:row>
          <xdr:rowOff>222250</xdr:rowOff>
        </xdr:from>
        <xdr:to>
          <xdr:col>18</xdr:col>
          <xdr:colOff>587022</xdr:colOff>
          <xdr:row>15</xdr:row>
          <xdr:rowOff>45862</xdr:rowOff>
        </xdr:to>
        <xdr:grpSp>
          <xdr:nvGrpSpPr>
            <xdr:cNvPr id="4" name="Group 3">
              <a:extLst>
                <a:ext uri="{FF2B5EF4-FFF2-40B4-BE49-F238E27FC236}">
                  <a16:creationId xmlns:a16="http://schemas.microsoft.com/office/drawing/2014/main" id="{00000000-0008-0000-0100-000004000000}"/>
                </a:ext>
              </a:extLst>
            </xdr:cNvPr>
            <xdr:cNvGrpSpPr/>
          </xdr:nvGrpSpPr>
          <xdr:grpSpPr>
            <a:xfrm>
              <a:off x="2707921" y="3340806"/>
              <a:ext cx="10056990" cy="388056"/>
              <a:chOff x="2707921" y="3273767"/>
              <a:chExt cx="10161411" cy="465685"/>
            </a:xfrm>
          </xdr:grpSpPr>
          <xdr:sp macro="" textlink="">
            <xdr:nvSpPr>
              <xdr:cNvPr id="1069" name="Group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2707921" y="3273767"/>
                <a:ext cx="10161411" cy="409219"/>
              </a:xfrm>
              <a:prstGeom prst="rect">
                <a:avLst/>
              </a:prstGeom>
              <a:noFill/>
              <a:ln w="9525">
                <a:miter lim="800000"/>
                <a:headEnd/>
                <a:tailEnd/>
              </a:ln>
              <a:extLst>
                <a:ext uri="{909E8E84-426E-40DD-AFC4-6F175D3DCCD1}">
                  <a14:hiddenFill>
                    <a:noFill/>
                  </a14:hiddenFill>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3519311" y="3352800"/>
                <a:ext cx="1536700" cy="386647"/>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1" name="Option Button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10284177" y="3352805"/>
                <a:ext cx="1532467" cy="386647"/>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649111</xdr:colOff>
          <xdr:row>45</xdr:row>
          <xdr:rowOff>0</xdr:rowOff>
        </xdr:from>
        <xdr:to>
          <xdr:col>18</xdr:col>
          <xdr:colOff>663222</xdr:colOff>
          <xdr:row>53</xdr:row>
          <xdr:rowOff>239889</xdr:rowOff>
        </xdr:to>
        <xdr:grpSp>
          <xdr:nvGrpSpPr>
            <xdr:cNvPr id="9" name="Group 8">
              <a:extLst>
                <a:ext uri="{FF2B5EF4-FFF2-40B4-BE49-F238E27FC236}">
                  <a16:creationId xmlns:a16="http://schemas.microsoft.com/office/drawing/2014/main" id="{00000000-0008-0000-0100-000009000000}"/>
                </a:ext>
              </a:extLst>
            </xdr:cNvPr>
            <xdr:cNvGrpSpPr/>
          </xdr:nvGrpSpPr>
          <xdr:grpSpPr>
            <a:xfrm>
              <a:off x="2667000" y="16312444"/>
              <a:ext cx="10174111" cy="2271889"/>
              <a:chOff x="2695222" y="21458726"/>
              <a:chExt cx="2298700" cy="3757784"/>
            </a:xfrm>
          </xdr:grpSpPr>
          <xdr:sp macro="" textlink="">
            <xdr:nvSpPr>
              <xdr:cNvPr id="1085" name="Group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2695222" y="21458726"/>
                <a:ext cx="2298700" cy="3757784"/>
              </a:xfrm>
              <a:prstGeom prst="rect">
                <a:avLst/>
              </a:prstGeom>
              <a:noFill/>
              <a:ln w="9525">
                <a:miter lim="800000"/>
                <a:headEnd/>
                <a:tailEnd/>
              </a:ln>
              <a:extLst>
                <a:ext uri="{909E8E84-426E-40DD-AFC4-6F175D3DCCD1}">
                  <a14:hiddenFill>
                    <a:noFill/>
                  </a14:hiddenFill>
                </a:ext>
              </a:extLst>
            </xdr:spPr>
          </xdr:sp>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2863193" y="21900139"/>
                <a:ext cx="683281" cy="36971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4382860" y="21935529"/>
                <a:ext cx="407017" cy="36971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Worksheet工作表"/>
  <dimension ref="A1:Z1082"/>
  <sheetViews>
    <sheetView zoomScale="115" zoomScaleNormal="115" workbookViewId="0">
      <pane ySplit="1" topLeftCell="A39" activePane="bottomLeft" state="frozen"/>
      <selection pane="bottomLeft" activeCell="E1" sqref="E1:E1048576"/>
    </sheetView>
  </sheetViews>
  <sheetFormatPr baseColWidth="10" defaultColWidth="9.1640625" defaultRowHeight="16"/>
  <cols>
    <col min="1" max="1" width="17.1640625" style="40" customWidth="1"/>
    <col min="2" max="2" width="9.6640625" style="40" customWidth="1"/>
    <col min="3" max="4" width="10.5" style="40" customWidth="1"/>
    <col min="5" max="5" width="24.1640625" style="40" hidden="1" customWidth="1"/>
    <col min="6" max="6" width="40.83203125" style="40" customWidth="1"/>
    <col min="7" max="7" width="14" style="41" customWidth="1"/>
    <col min="8" max="8" width="14" style="39" customWidth="1"/>
    <col min="9" max="26" width="9.1640625" style="17"/>
    <col min="27" max="16384" width="9.1640625" style="1"/>
  </cols>
  <sheetData>
    <row r="1" spans="1:8">
      <c r="A1" s="25" t="s">
        <v>479</v>
      </c>
      <c r="B1" s="25" t="s">
        <v>480</v>
      </c>
      <c r="C1" s="25" t="s">
        <v>481</v>
      </c>
      <c r="D1" s="25" t="s">
        <v>482</v>
      </c>
      <c r="E1" s="25" t="s">
        <v>464</v>
      </c>
      <c r="F1" s="25" t="s">
        <v>483</v>
      </c>
      <c r="G1" s="26" t="s">
        <v>484</v>
      </c>
      <c r="H1" s="27" t="s">
        <v>485</v>
      </c>
    </row>
    <row r="2" spans="1:8">
      <c r="A2" s="28" t="s">
        <v>20</v>
      </c>
      <c r="B2" s="28" t="s">
        <v>351</v>
      </c>
      <c r="C2" s="28"/>
      <c r="D2" s="28"/>
      <c r="E2" s="28" t="str">
        <f t="shared" ref="E2:E69" si="0">+B2&amp;C2&amp;D2</f>
        <v>AS001</v>
      </c>
      <c r="F2" s="29" t="s">
        <v>486</v>
      </c>
      <c r="G2" s="30">
        <v>225</v>
      </c>
      <c r="H2" s="31">
        <v>250</v>
      </c>
    </row>
    <row r="3" spans="1:8">
      <c r="A3" s="28" t="s">
        <v>21</v>
      </c>
      <c r="B3" s="28" t="s">
        <v>352</v>
      </c>
      <c r="C3" s="28"/>
      <c r="D3" s="28"/>
      <c r="E3" s="28" t="str">
        <f t="shared" si="0"/>
        <v>AS002</v>
      </c>
      <c r="F3" s="29" t="s">
        <v>487</v>
      </c>
      <c r="G3" s="30">
        <v>450</v>
      </c>
      <c r="H3" s="31">
        <v>500</v>
      </c>
    </row>
    <row r="4" spans="1:8">
      <c r="A4" s="29" t="s">
        <v>334</v>
      </c>
      <c r="B4" s="28" t="s">
        <v>332</v>
      </c>
      <c r="C4" s="29" t="s">
        <v>488</v>
      </c>
      <c r="D4" s="29"/>
      <c r="E4" s="28" t="str">
        <f t="shared" si="0"/>
        <v>AS003灰色</v>
      </c>
      <c r="F4" s="29" t="s">
        <v>489</v>
      </c>
      <c r="G4" s="30">
        <v>835</v>
      </c>
      <c r="H4" s="31">
        <v>928</v>
      </c>
    </row>
    <row r="5" spans="1:8">
      <c r="A5" s="29" t="s">
        <v>335</v>
      </c>
      <c r="B5" s="28" t="s">
        <v>332</v>
      </c>
      <c r="C5" s="29" t="s">
        <v>490</v>
      </c>
      <c r="D5" s="29"/>
      <c r="E5" s="28" t="str">
        <f t="shared" si="0"/>
        <v>AS003酒紅</v>
      </c>
      <c r="F5" s="29" t="s">
        <v>491</v>
      </c>
      <c r="G5" s="30">
        <v>835</v>
      </c>
      <c r="H5" s="31">
        <v>928</v>
      </c>
    </row>
    <row r="6" spans="1:8">
      <c r="A6" s="29" t="s">
        <v>336</v>
      </c>
      <c r="B6" s="28" t="s">
        <v>332</v>
      </c>
      <c r="C6" s="29" t="s">
        <v>492</v>
      </c>
      <c r="D6" s="29"/>
      <c r="E6" s="28" t="str">
        <f t="shared" si="0"/>
        <v>AS003黑色</v>
      </c>
      <c r="F6" s="29" t="s">
        <v>493</v>
      </c>
      <c r="G6" s="30">
        <v>835</v>
      </c>
      <c r="H6" s="31">
        <v>928</v>
      </c>
    </row>
    <row r="7" spans="1:8">
      <c r="A7" s="29" t="s">
        <v>337</v>
      </c>
      <c r="B7" s="28" t="s">
        <v>332</v>
      </c>
      <c r="C7" s="29" t="s">
        <v>494</v>
      </c>
      <c r="D7" s="29"/>
      <c r="E7" s="28" t="str">
        <f t="shared" si="0"/>
        <v>AS003寶藍色</v>
      </c>
      <c r="F7" s="29" t="s">
        <v>495</v>
      </c>
      <c r="G7" s="30">
        <v>835</v>
      </c>
      <c r="H7" s="31">
        <v>928</v>
      </c>
    </row>
    <row r="8" spans="1:8">
      <c r="A8" s="29" t="s">
        <v>338</v>
      </c>
      <c r="B8" s="28" t="s">
        <v>332</v>
      </c>
      <c r="C8" s="29" t="s">
        <v>496</v>
      </c>
      <c r="D8" s="29"/>
      <c r="E8" s="28" t="str">
        <f t="shared" si="0"/>
        <v>AS003亮紅色</v>
      </c>
      <c r="F8" s="29" t="s">
        <v>497</v>
      </c>
      <c r="G8" s="30">
        <v>835</v>
      </c>
      <c r="H8" s="31">
        <v>928</v>
      </c>
    </row>
    <row r="9" spans="1:8">
      <c r="A9" s="29" t="s">
        <v>339</v>
      </c>
      <c r="B9" s="28" t="s">
        <v>332</v>
      </c>
      <c r="C9" s="29" t="s">
        <v>498</v>
      </c>
      <c r="D9" s="29"/>
      <c r="E9" s="28" t="str">
        <f t="shared" si="0"/>
        <v>AS003湖水綠</v>
      </c>
      <c r="F9" s="29" t="s">
        <v>499</v>
      </c>
      <c r="G9" s="30">
        <v>835</v>
      </c>
      <c r="H9" s="31">
        <v>928</v>
      </c>
    </row>
    <row r="10" spans="1:8">
      <c r="A10" s="29" t="s">
        <v>340</v>
      </c>
      <c r="B10" s="28" t="s">
        <v>333</v>
      </c>
      <c r="C10" s="29" t="s">
        <v>500</v>
      </c>
      <c r="D10" s="29"/>
      <c r="E10" s="28" t="str">
        <f t="shared" si="0"/>
        <v>AS004灰色*白色</v>
      </c>
      <c r="F10" s="29" t="s">
        <v>501</v>
      </c>
      <c r="G10" s="30">
        <v>835</v>
      </c>
      <c r="H10" s="31">
        <v>928</v>
      </c>
    </row>
    <row r="11" spans="1:8">
      <c r="A11" s="29" t="s">
        <v>341</v>
      </c>
      <c r="B11" s="28" t="s">
        <v>333</v>
      </c>
      <c r="C11" s="29" t="s">
        <v>502</v>
      </c>
      <c r="D11" s="29"/>
      <c r="E11" s="28" t="str">
        <f t="shared" si="0"/>
        <v>AS004酒紅*白色</v>
      </c>
      <c r="F11" s="29" t="s">
        <v>503</v>
      </c>
      <c r="G11" s="30">
        <v>835</v>
      </c>
      <c r="H11" s="31">
        <v>928</v>
      </c>
    </row>
    <row r="12" spans="1:8">
      <c r="A12" s="29" t="s">
        <v>342</v>
      </c>
      <c r="B12" s="28" t="s">
        <v>333</v>
      </c>
      <c r="C12" s="29" t="s">
        <v>504</v>
      </c>
      <c r="D12" s="29"/>
      <c r="E12" s="28" t="str">
        <f t="shared" si="0"/>
        <v>AS004黑色*白色</v>
      </c>
      <c r="F12" s="29" t="s">
        <v>505</v>
      </c>
      <c r="G12" s="30">
        <v>835</v>
      </c>
      <c r="H12" s="31">
        <v>928</v>
      </c>
    </row>
    <row r="13" spans="1:8">
      <c r="A13" s="29" t="s">
        <v>343</v>
      </c>
      <c r="B13" s="28" t="s">
        <v>333</v>
      </c>
      <c r="C13" s="29" t="s">
        <v>506</v>
      </c>
      <c r="D13" s="29"/>
      <c r="E13" s="28" t="str">
        <f t="shared" si="0"/>
        <v>AS004寶藍*白色</v>
      </c>
      <c r="F13" s="29" t="s">
        <v>507</v>
      </c>
      <c r="G13" s="30">
        <v>835</v>
      </c>
      <c r="H13" s="31">
        <v>928</v>
      </c>
    </row>
    <row r="14" spans="1:8">
      <c r="A14" s="29" t="s">
        <v>344</v>
      </c>
      <c r="B14" s="28" t="s">
        <v>333</v>
      </c>
      <c r="C14" s="29" t="s">
        <v>508</v>
      </c>
      <c r="D14" s="29"/>
      <c r="E14" s="28" t="str">
        <f t="shared" si="0"/>
        <v>AS004亮紅*白色</v>
      </c>
      <c r="F14" s="29" t="s">
        <v>509</v>
      </c>
      <c r="G14" s="30">
        <v>835</v>
      </c>
      <c r="H14" s="31">
        <v>928</v>
      </c>
    </row>
    <row r="15" spans="1:8">
      <c r="A15" s="29" t="s">
        <v>345</v>
      </c>
      <c r="B15" s="28" t="s">
        <v>333</v>
      </c>
      <c r="C15" s="29" t="s">
        <v>510</v>
      </c>
      <c r="D15" s="29"/>
      <c r="E15" s="28" t="str">
        <f t="shared" si="0"/>
        <v>AS004湖水綠*白色</v>
      </c>
      <c r="F15" s="29" t="s">
        <v>511</v>
      </c>
      <c r="G15" s="30">
        <v>835</v>
      </c>
      <c r="H15" s="31">
        <v>928</v>
      </c>
    </row>
    <row r="16" spans="1:8">
      <c r="A16" s="29" t="s">
        <v>346</v>
      </c>
      <c r="B16" s="28" t="s">
        <v>353</v>
      </c>
      <c r="C16" s="29" t="s">
        <v>492</v>
      </c>
      <c r="D16" s="29"/>
      <c r="E16" s="28" t="str">
        <f t="shared" si="0"/>
        <v>AS005黑色</v>
      </c>
      <c r="F16" s="29" t="s">
        <v>512</v>
      </c>
      <c r="G16" s="30">
        <v>1620</v>
      </c>
      <c r="H16" s="31">
        <v>1800</v>
      </c>
    </row>
    <row r="17" spans="1:8">
      <c r="A17" s="29" t="s">
        <v>347</v>
      </c>
      <c r="B17" s="28" t="s">
        <v>353</v>
      </c>
      <c r="C17" s="29" t="s">
        <v>513</v>
      </c>
      <c r="D17" s="29"/>
      <c r="E17" s="28" t="str">
        <f t="shared" si="0"/>
        <v>AS005紫色</v>
      </c>
      <c r="F17" s="29" t="s">
        <v>514</v>
      </c>
      <c r="G17" s="30">
        <v>1620</v>
      </c>
      <c r="H17" s="31">
        <v>1800</v>
      </c>
    </row>
    <row r="18" spans="1:8">
      <c r="A18" s="29" t="s">
        <v>348</v>
      </c>
      <c r="B18" s="28" t="s">
        <v>353</v>
      </c>
      <c r="C18" s="29" t="s">
        <v>515</v>
      </c>
      <c r="D18" s="29"/>
      <c r="E18" s="28" t="str">
        <f t="shared" si="0"/>
        <v>AS005紅色</v>
      </c>
      <c r="F18" s="29" t="s">
        <v>516</v>
      </c>
      <c r="G18" s="30">
        <v>1620</v>
      </c>
      <c r="H18" s="31">
        <v>1800</v>
      </c>
    </row>
    <row r="19" spans="1:8">
      <c r="A19" s="29" t="s">
        <v>22</v>
      </c>
      <c r="B19" s="28" t="s">
        <v>354</v>
      </c>
      <c r="C19" s="29" t="s">
        <v>513</v>
      </c>
      <c r="D19" s="29"/>
      <c r="E19" s="28" t="str">
        <f t="shared" si="0"/>
        <v>AS010紫色</v>
      </c>
      <c r="F19" s="29" t="s">
        <v>517</v>
      </c>
      <c r="G19" s="30">
        <v>315</v>
      </c>
      <c r="H19" s="31">
        <v>350</v>
      </c>
    </row>
    <row r="20" spans="1:8">
      <c r="A20" s="43" t="s">
        <v>23</v>
      </c>
      <c r="B20" s="28" t="s">
        <v>354</v>
      </c>
      <c r="C20" s="29" t="s">
        <v>490</v>
      </c>
      <c r="D20" s="29"/>
      <c r="E20" s="28" t="str">
        <f t="shared" si="0"/>
        <v>AS010酒紅</v>
      </c>
      <c r="F20" s="29" t="s">
        <v>518</v>
      </c>
      <c r="G20" s="30">
        <v>315</v>
      </c>
      <c r="H20" s="31">
        <v>350</v>
      </c>
    </row>
    <row r="21" spans="1:8">
      <c r="A21" s="29" t="s">
        <v>24</v>
      </c>
      <c r="B21" s="28" t="s">
        <v>354</v>
      </c>
      <c r="C21" s="29" t="s">
        <v>492</v>
      </c>
      <c r="D21" s="29"/>
      <c r="E21" s="28" t="str">
        <f t="shared" si="0"/>
        <v>AS010黑色</v>
      </c>
      <c r="F21" s="29" t="s">
        <v>519</v>
      </c>
      <c r="G21" s="30">
        <v>315</v>
      </c>
      <c r="H21" s="31">
        <v>350</v>
      </c>
    </row>
    <row r="22" spans="1:8">
      <c r="A22" s="29" t="s">
        <v>25</v>
      </c>
      <c r="B22" s="28" t="s">
        <v>355</v>
      </c>
      <c r="C22" s="29" t="s">
        <v>492</v>
      </c>
      <c r="D22" s="29"/>
      <c r="E22" s="28" t="str">
        <f t="shared" si="0"/>
        <v>AS011黑色</v>
      </c>
      <c r="F22" s="29" t="s">
        <v>520</v>
      </c>
      <c r="G22" s="30">
        <v>295</v>
      </c>
      <c r="H22" s="31">
        <v>328</v>
      </c>
    </row>
    <row r="23" spans="1:8">
      <c r="A23" s="29" t="s">
        <v>26</v>
      </c>
      <c r="B23" s="28" t="s">
        <v>356</v>
      </c>
      <c r="C23" s="29" t="s">
        <v>521</v>
      </c>
      <c r="D23" s="29"/>
      <c r="E23" s="28" t="str">
        <f t="shared" si="0"/>
        <v>AS012白色</v>
      </c>
      <c r="F23" s="29" t="s">
        <v>522</v>
      </c>
      <c r="G23" s="30">
        <v>540</v>
      </c>
      <c r="H23" s="31">
        <v>600</v>
      </c>
    </row>
    <row r="24" spans="1:8">
      <c r="A24" s="29" t="s">
        <v>27</v>
      </c>
      <c r="B24" s="28" t="s">
        <v>356</v>
      </c>
      <c r="C24" s="29" t="s">
        <v>523</v>
      </c>
      <c r="D24" s="29"/>
      <c r="E24" s="28" t="str">
        <f t="shared" si="0"/>
        <v>AS012粉紅</v>
      </c>
      <c r="F24" s="29" t="s">
        <v>524</v>
      </c>
      <c r="G24" s="30">
        <v>540</v>
      </c>
      <c r="H24" s="31">
        <v>600</v>
      </c>
    </row>
    <row r="25" spans="1:8">
      <c r="A25" s="29" t="s">
        <v>28</v>
      </c>
      <c r="B25" s="28" t="s">
        <v>356</v>
      </c>
      <c r="C25" s="29" t="s">
        <v>525</v>
      </c>
      <c r="D25" s="29"/>
      <c r="E25" s="28" t="str">
        <f t="shared" si="0"/>
        <v>AS012檸檬黃</v>
      </c>
      <c r="F25" s="29" t="s">
        <v>526</v>
      </c>
      <c r="G25" s="30">
        <v>540</v>
      </c>
      <c r="H25" s="31">
        <v>600</v>
      </c>
    </row>
    <row r="26" spans="1:8">
      <c r="A26" s="29" t="s">
        <v>29</v>
      </c>
      <c r="B26" s="28" t="s">
        <v>356</v>
      </c>
      <c r="C26" s="29" t="s">
        <v>527</v>
      </c>
      <c r="D26" s="29"/>
      <c r="E26" s="28" t="str">
        <f t="shared" si="0"/>
        <v>AS012寶藍</v>
      </c>
      <c r="F26" s="29" t="s">
        <v>528</v>
      </c>
      <c r="G26" s="30">
        <v>540</v>
      </c>
      <c r="H26" s="31">
        <v>600</v>
      </c>
    </row>
    <row r="27" spans="1:8">
      <c r="A27" s="29" t="s">
        <v>30</v>
      </c>
      <c r="B27" s="28" t="s">
        <v>357</v>
      </c>
      <c r="C27" s="29" t="s">
        <v>529</v>
      </c>
      <c r="D27" s="29" t="s">
        <v>461</v>
      </c>
      <c r="E27" s="28" t="str">
        <f t="shared" si="0"/>
        <v>AS016藍色M</v>
      </c>
      <c r="F27" s="29" t="s">
        <v>530</v>
      </c>
      <c r="G27" s="30">
        <v>325</v>
      </c>
      <c r="H27" s="31">
        <v>361</v>
      </c>
    </row>
    <row r="28" spans="1:8">
      <c r="A28" s="29" t="s">
        <v>31</v>
      </c>
      <c r="B28" s="28" t="s">
        <v>357</v>
      </c>
      <c r="C28" s="29" t="s">
        <v>529</v>
      </c>
      <c r="D28" s="29" t="s">
        <v>454</v>
      </c>
      <c r="E28" s="28" t="str">
        <f t="shared" si="0"/>
        <v>AS016藍色L</v>
      </c>
      <c r="F28" s="29" t="s">
        <v>531</v>
      </c>
      <c r="G28" s="30">
        <v>355</v>
      </c>
      <c r="H28" s="31">
        <v>394</v>
      </c>
    </row>
    <row r="29" spans="1:8">
      <c r="A29" s="29" t="s">
        <v>32</v>
      </c>
      <c r="B29" s="28" t="s">
        <v>357</v>
      </c>
      <c r="C29" s="29" t="s">
        <v>488</v>
      </c>
      <c r="D29" s="29" t="s">
        <v>461</v>
      </c>
      <c r="E29" s="28" t="str">
        <f t="shared" si="0"/>
        <v>AS016灰色M</v>
      </c>
      <c r="F29" s="29" t="s">
        <v>532</v>
      </c>
      <c r="G29" s="30">
        <v>325</v>
      </c>
      <c r="H29" s="31">
        <v>361</v>
      </c>
    </row>
    <row r="30" spans="1:8">
      <c r="A30" s="29" t="s">
        <v>33</v>
      </c>
      <c r="B30" s="28" t="s">
        <v>357</v>
      </c>
      <c r="C30" s="29" t="s">
        <v>488</v>
      </c>
      <c r="D30" s="29" t="s">
        <v>454</v>
      </c>
      <c r="E30" s="28" t="str">
        <f t="shared" si="0"/>
        <v>AS016灰色L</v>
      </c>
      <c r="F30" s="29" t="s">
        <v>533</v>
      </c>
      <c r="G30" s="30">
        <v>355</v>
      </c>
      <c r="H30" s="31">
        <v>394</v>
      </c>
    </row>
    <row r="31" spans="1:8">
      <c r="A31" s="29" t="s">
        <v>34</v>
      </c>
      <c r="B31" s="28" t="s">
        <v>357</v>
      </c>
      <c r="C31" s="29" t="s">
        <v>513</v>
      </c>
      <c r="D31" s="29" t="s">
        <v>461</v>
      </c>
      <c r="E31" s="28" t="str">
        <f t="shared" si="0"/>
        <v>AS016紫色M</v>
      </c>
      <c r="F31" s="29" t="s">
        <v>534</v>
      </c>
      <c r="G31" s="30">
        <v>325</v>
      </c>
      <c r="H31" s="31">
        <v>361</v>
      </c>
    </row>
    <row r="32" spans="1:8">
      <c r="A32" s="29" t="s">
        <v>35</v>
      </c>
      <c r="B32" s="28" t="s">
        <v>357</v>
      </c>
      <c r="C32" s="29" t="s">
        <v>513</v>
      </c>
      <c r="D32" s="29" t="s">
        <v>454</v>
      </c>
      <c r="E32" s="28" t="str">
        <f t="shared" si="0"/>
        <v>AS016紫色L</v>
      </c>
      <c r="F32" s="29" t="s">
        <v>535</v>
      </c>
      <c r="G32" s="30">
        <v>355</v>
      </c>
      <c r="H32" s="31">
        <v>394</v>
      </c>
    </row>
    <row r="33" spans="1:8">
      <c r="A33" s="29" t="s">
        <v>36</v>
      </c>
      <c r="B33" s="28" t="s">
        <v>357</v>
      </c>
      <c r="C33" s="29" t="s">
        <v>536</v>
      </c>
      <c r="D33" s="29" t="s">
        <v>461</v>
      </c>
      <c r="E33" s="28" t="str">
        <f t="shared" si="0"/>
        <v>AS016粉色M</v>
      </c>
      <c r="F33" s="29" t="s">
        <v>537</v>
      </c>
      <c r="G33" s="30">
        <v>325</v>
      </c>
      <c r="H33" s="31">
        <v>361</v>
      </c>
    </row>
    <row r="34" spans="1:8">
      <c r="A34" s="29" t="s">
        <v>37</v>
      </c>
      <c r="B34" s="28" t="s">
        <v>357</v>
      </c>
      <c r="C34" s="29" t="s">
        <v>536</v>
      </c>
      <c r="D34" s="29" t="s">
        <v>454</v>
      </c>
      <c r="E34" s="28" t="str">
        <f t="shared" si="0"/>
        <v>AS016粉色L</v>
      </c>
      <c r="F34" s="29" t="s">
        <v>538</v>
      </c>
      <c r="G34" s="30">
        <v>355</v>
      </c>
      <c r="H34" s="31">
        <v>394</v>
      </c>
    </row>
    <row r="35" spans="1:8">
      <c r="A35" s="29" t="s">
        <v>38</v>
      </c>
      <c r="B35" s="28" t="s">
        <v>357</v>
      </c>
      <c r="C35" s="29" t="s">
        <v>492</v>
      </c>
      <c r="D35" s="29" t="s">
        <v>461</v>
      </c>
      <c r="E35" s="28" t="str">
        <f t="shared" si="0"/>
        <v>AS016黑色M</v>
      </c>
      <c r="F35" s="29" t="s">
        <v>539</v>
      </c>
      <c r="G35" s="30">
        <v>325</v>
      </c>
      <c r="H35" s="31">
        <v>361</v>
      </c>
    </row>
    <row r="36" spans="1:8">
      <c r="A36" s="29" t="s">
        <v>39</v>
      </c>
      <c r="B36" s="28" t="s">
        <v>357</v>
      </c>
      <c r="C36" s="29" t="s">
        <v>492</v>
      </c>
      <c r="D36" s="29" t="s">
        <v>454</v>
      </c>
      <c r="E36" s="28" t="str">
        <f t="shared" si="0"/>
        <v>AS016黑色L</v>
      </c>
      <c r="F36" s="29" t="s">
        <v>540</v>
      </c>
      <c r="G36" s="30">
        <v>355</v>
      </c>
      <c r="H36" s="31">
        <v>394</v>
      </c>
    </row>
    <row r="37" spans="1:8">
      <c r="A37" s="29" t="s">
        <v>40</v>
      </c>
      <c r="B37" s="28" t="s">
        <v>358</v>
      </c>
      <c r="C37" s="29" t="s">
        <v>492</v>
      </c>
      <c r="D37" s="29"/>
      <c r="E37" s="28" t="str">
        <f t="shared" si="0"/>
        <v>AS017黑色</v>
      </c>
      <c r="F37" s="29" t="s">
        <v>541</v>
      </c>
      <c r="G37" s="30">
        <v>380</v>
      </c>
      <c r="H37" s="31">
        <v>422</v>
      </c>
    </row>
    <row r="38" spans="1:8">
      <c r="A38" s="29" t="s">
        <v>41</v>
      </c>
      <c r="B38" s="28" t="s">
        <v>359</v>
      </c>
      <c r="C38" s="29" t="s">
        <v>492</v>
      </c>
      <c r="D38" s="29"/>
      <c r="E38" s="28" t="str">
        <f t="shared" si="0"/>
        <v>AS018黑色</v>
      </c>
      <c r="F38" s="29" t="s">
        <v>542</v>
      </c>
      <c r="G38" s="30">
        <v>450</v>
      </c>
      <c r="H38" s="31">
        <v>500</v>
      </c>
    </row>
    <row r="39" spans="1:8">
      <c r="A39" s="29" t="s">
        <v>42</v>
      </c>
      <c r="B39" s="28" t="s">
        <v>360</v>
      </c>
      <c r="C39" s="29" t="s">
        <v>492</v>
      </c>
      <c r="D39" s="29"/>
      <c r="E39" s="28" t="str">
        <f t="shared" si="0"/>
        <v>AS020黑色</v>
      </c>
      <c r="F39" s="29" t="s">
        <v>543</v>
      </c>
      <c r="G39" s="30">
        <v>470</v>
      </c>
      <c r="H39" s="31">
        <v>522</v>
      </c>
    </row>
    <row r="40" spans="1:8">
      <c r="A40" s="29" t="s">
        <v>43</v>
      </c>
      <c r="B40" s="28" t="s">
        <v>361</v>
      </c>
      <c r="C40" s="29" t="s">
        <v>513</v>
      </c>
      <c r="D40" s="29"/>
      <c r="E40" s="28" t="str">
        <f t="shared" si="0"/>
        <v>AS022紫色</v>
      </c>
      <c r="F40" s="29" t="s">
        <v>544</v>
      </c>
      <c r="G40" s="30">
        <v>630</v>
      </c>
      <c r="H40" s="31">
        <v>700</v>
      </c>
    </row>
    <row r="41" spans="1:8">
      <c r="A41" s="29" t="s">
        <v>44</v>
      </c>
      <c r="B41" s="28" t="s">
        <v>361</v>
      </c>
      <c r="C41" s="29" t="s">
        <v>490</v>
      </c>
      <c r="D41" s="29"/>
      <c r="E41" s="28" t="str">
        <f t="shared" si="0"/>
        <v>AS022酒紅</v>
      </c>
      <c r="F41" s="29" t="s">
        <v>545</v>
      </c>
      <c r="G41" s="30">
        <v>630</v>
      </c>
      <c r="H41" s="31">
        <v>700</v>
      </c>
    </row>
    <row r="42" spans="1:8">
      <c r="A42" s="29" t="s">
        <v>45</v>
      </c>
      <c r="B42" s="28" t="s">
        <v>361</v>
      </c>
      <c r="C42" s="29" t="s">
        <v>492</v>
      </c>
      <c r="D42" s="29"/>
      <c r="E42" s="28" t="str">
        <f t="shared" si="0"/>
        <v>AS022黑色</v>
      </c>
      <c r="F42" s="29" t="s">
        <v>546</v>
      </c>
      <c r="G42" s="30">
        <v>630</v>
      </c>
      <c r="H42" s="31">
        <v>700</v>
      </c>
    </row>
    <row r="43" spans="1:8">
      <c r="A43" s="29" t="s">
        <v>46</v>
      </c>
      <c r="B43" s="28" t="s">
        <v>361</v>
      </c>
      <c r="C43" s="29" t="s">
        <v>527</v>
      </c>
      <c r="D43" s="29"/>
      <c r="E43" s="28" t="str">
        <f t="shared" si="0"/>
        <v>AS022寶藍</v>
      </c>
      <c r="F43" s="29" t="s">
        <v>547</v>
      </c>
      <c r="G43" s="30">
        <v>630</v>
      </c>
      <c r="H43" s="31">
        <v>700</v>
      </c>
    </row>
    <row r="44" spans="1:8">
      <c r="A44" s="29" t="s">
        <v>47</v>
      </c>
      <c r="B44" s="28" t="s">
        <v>362</v>
      </c>
      <c r="C44" s="29" t="s">
        <v>488</v>
      </c>
      <c r="D44" s="29"/>
      <c r="E44" s="28" t="str">
        <f t="shared" si="0"/>
        <v>AS025灰色</v>
      </c>
      <c r="F44" s="29" t="s">
        <v>548</v>
      </c>
      <c r="G44" s="30">
        <v>280</v>
      </c>
      <c r="H44" s="31">
        <v>311</v>
      </c>
    </row>
    <row r="45" spans="1:8">
      <c r="A45" s="29" t="s">
        <v>48</v>
      </c>
      <c r="B45" s="28" t="s">
        <v>362</v>
      </c>
      <c r="C45" s="29" t="s">
        <v>549</v>
      </c>
      <c r="D45" s="29"/>
      <c r="E45" s="28" t="str">
        <f t="shared" si="0"/>
        <v>AS025寧靜藍</v>
      </c>
      <c r="F45" s="29" t="s">
        <v>550</v>
      </c>
      <c r="G45" s="30">
        <v>280</v>
      </c>
      <c r="H45" s="31">
        <v>311</v>
      </c>
    </row>
    <row r="46" spans="1:8">
      <c r="A46" s="29" t="s">
        <v>49</v>
      </c>
      <c r="B46" s="28" t="s">
        <v>363</v>
      </c>
      <c r="C46" s="29" t="s">
        <v>551</v>
      </c>
      <c r="D46" s="29"/>
      <c r="E46" s="28" t="str">
        <f t="shared" si="0"/>
        <v>AS028米白</v>
      </c>
      <c r="F46" s="29" t="s">
        <v>552</v>
      </c>
      <c r="G46" s="30">
        <v>1035</v>
      </c>
      <c r="H46" s="31">
        <v>1150</v>
      </c>
    </row>
    <row r="47" spans="1:8">
      <c r="A47" s="29" t="s">
        <v>50</v>
      </c>
      <c r="B47" s="28" t="s">
        <v>364</v>
      </c>
      <c r="C47" s="29" t="s">
        <v>553</v>
      </c>
      <c r="D47" s="29"/>
      <c r="E47" s="28" t="str">
        <f t="shared" si="0"/>
        <v>AS030玫紅</v>
      </c>
      <c r="F47" s="29" t="s">
        <v>554</v>
      </c>
      <c r="G47" s="30">
        <v>1640</v>
      </c>
      <c r="H47" s="31">
        <v>1822</v>
      </c>
    </row>
    <row r="48" spans="1:8">
      <c r="A48" s="29" t="s">
        <v>51</v>
      </c>
      <c r="B48" s="28" t="s">
        <v>365</v>
      </c>
      <c r="C48" s="29" t="s">
        <v>555</v>
      </c>
      <c r="D48" s="29"/>
      <c r="E48" s="28" t="str">
        <f t="shared" si="0"/>
        <v>AS033黑色*灰色</v>
      </c>
      <c r="F48" s="29" t="s">
        <v>556</v>
      </c>
      <c r="G48" s="30">
        <v>2565</v>
      </c>
      <c r="H48" s="31">
        <v>2850</v>
      </c>
    </row>
    <row r="49" spans="1:8">
      <c r="A49" s="29" t="s">
        <v>52</v>
      </c>
      <c r="B49" s="28" t="s">
        <v>365</v>
      </c>
      <c r="C49" s="29" t="s">
        <v>557</v>
      </c>
      <c r="D49" s="29"/>
      <c r="E49" s="28" t="str">
        <f t="shared" si="0"/>
        <v>AS033黃色*淺卡其</v>
      </c>
      <c r="F49" s="29" t="s">
        <v>558</v>
      </c>
      <c r="G49" s="30">
        <v>2565</v>
      </c>
      <c r="H49" s="31">
        <v>2850</v>
      </c>
    </row>
    <row r="50" spans="1:8">
      <c r="A50" s="29" t="s">
        <v>53</v>
      </c>
      <c r="B50" s="28" t="s">
        <v>365</v>
      </c>
      <c r="C50" s="29" t="s">
        <v>488</v>
      </c>
      <c r="D50" s="29"/>
      <c r="E50" s="28" t="str">
        <f t="shared" si="0"/>
        <v>AS033灰色</v>
      </c>
      <c r="F50" s="29" t="s">
        <v>559</v>
      </c>
      <c r="G50" s="30">
        <v>2565</v>
      </c>
      <c r="H50" s="31">
        <v>2850</v>
      </c>
    </row>
    <row r="51" spans="1:8">
      <c r="A51" s="29" t="s">
        <v>54</v>
      </c>
      <c r="B51" s="28" t="s">
        <v>366</v>
      </c>
      <c r="C51" s="29" t="s">
        <v>523</v>
      </c>
      <c r="D51" s="29"/>
      <c r="E51" s="28" t="str">
        <f t="shared" si="0"/>
        <v>AS034粉紅</v>
      </c>
      <c r="F51" s="29" t="s">
        <v>560</v>
      </c>
      <c r="G51" s="30">
        <v>1305</v>
      </c>
      <c r="H51" s="31">
        <v>1450</v>
      </c>
    </row>
    <row r="52" spans="1:8">
      <c r="A52" s="29" t="s">
        <v>55</v>
      </c>
      <c r="B52" s="28" t="s">
        <v>366</v>
      </c>
      <c r="C52" s="29" t="s">
        <v>561</v>
      </c>
      <c r="D52" s="29"/>
      <c r="E52" s="28" t="str">
        <f t="shared" si="0"/>
        <v>AS034橄欖綠</v>
      </c>
      <c r="F52" s="29" t="s">
        <v>562</v>
      </c>
      <c r="G52" s="30">
        <v>1305</v>
      </c>
      <c r="H52" s="31">
        <v>1450</v>
      </c>
    </row>
    <row r="53" spans="1:8">
      <c r="A53" s="29" t="s">
        <v>56</v>
      </c>
      <c r="B53" s="28" t="s">
        <v>367</v>
      </c>
      <c r="C53" s="29" t="s">
        <v>563</v>
      </c>
      <c r="D53" s="29"/>
      <c r="E53" s="28" t="str">
        <f t="shared" si="0"/>
        <v>AS035酒紅*黑色</v>
      </c>
      <c r="F53" s="29" t="s">
        <v>564</v>
      </c>
      <c r="G53" s="30">
        <v>2565</v>
      </c>
      <c r="H53" s="31">
        <v>2850</v>
      </c>
    </row>
    <row r="54" spans="1:8">
      <c r="A54" s="29" t="s">
        <v>57</v>
      </c>
      <c r="B54" s="28" t="s">
        <v>367</v>
      </c>
      <c r="C54" s="29" t="s">
        <v>555</v>
      </c>
      <c r="D54" s="29"/>
      <c r="E54" s="28" t="str">
        <f t="shared" si="0"/>
        <v>AS035黑色*灰色</v>
      </c>
      <c r="F54" s="29" t="s">
        <v>565</v>
      </c>
      <c r="G54" s="30">
        <v>2565</v>
      </c>
      <c r="H54" s="31">
        <v>2850</v>
      </c>
    </row>
    <row r="55" spans="1:8">
      <c r="A55" s="29" t="s">
        <v>1113</v>
      </c>
      <c r="B55" s="28" t="s">
        <v>1115</v>
      </c>
      <c r="C55" s="29" t="s">
        <v>536</v>
      </c>
      <c r="D55" s="29"/>
      <c r="E55" s="28" t="str">
        <f t="shared" si="0"/>
        <v>AS036粉色</v>
      </c>
      <c r="F55" s="29" t="s">
        <v>1116</v>
      </c>
      <c r="G55" s="30">
        <v>630</v>
      </c>
      <c r="H55" s="31">
        <v>700</v>
      </c>
    </row>
    <row r="56" spans="1:8">
      <c r="A56" s="29" t="s">
        <v>1114</v>
      </c>
      <c r="B56" s="28" t="s">
        <v>1115</v>
      </c>
      <c r="C56" s="29" t="s">
        <v>690</v>
      </c>
      <c r="D56" s="29"/>
      <c r="E56" s="28" t="str">
        <f t="shared" si="0"/>
        <v>AS036深灰</v>
      </c>
      <c r="F56" s="29" t="s">
        <v>1117</v>
      </c>
      <c r="G56" s="30">
        <v>630</v>
      </c>
      <c r="H56" s="31">
        <v>700</v>
      </c>
    </row>
    <row r="57" spans="1:8">
      <c r="A57" s="29" t="s">
        <v>1106</v>
      </c>
      <c r="B57" s="28" t="s">
        <v>1107</v>
      </c>
      <c r="C57" s="29" t="s">
        <v>492</v>
      </c>
      <c r="D57" s="29"/>
      <c r="E57" s="28" t="str">
        <f t="shared" si="0"/>
        <v>AS041黑色</v>
      </c>
      <c r="F57" s="29" t="s">
        <v>1108</v>
      </c>
      <c r="G57" s="30">
        <v>1045</v>
      </c>
      <c r="H57" s="31">
        <v>1161</v>
      </c>
    </row>
    <row r="58" spans="1:8">
      <c r="A58" s="29" t="s">
        <v>58</v>
      </c>
      <c r="B58" s="28" t="s">
        <v>368</v>
      </c>
      <c r="C58" s="29" t="s">
        <v>566</v>
      </c>
      <c r="D58" s="29" t="s">
        <v>567</v>
      </c>
      <c r="E58" s="28" t="str">
        <f t="shared" si="0"/>
        <v>BI012粉桔雙人</v>
      </c>
      <c r="F58" s="29" t="s">
        <v>568</v>
      </c>
      <c r="G58" s="30">
        <v>10170</v>
      </c>
      <c r="H58" s="31">
        <v>11300</v>
      </c>
    </row>
    <row r="59" spans="1:8">
      <c r="A59" s="29" t="s">
        <v>59</v>
      </c>
      <c r="B59" s="28" t="s">
        <v>368</v>
      </c>
      <c r="C59" s="29" t="s">
        <v>549</v>
      </c>
      <c r="D59" s="29" t="s">
        <v>567</v>
      </c>
      <c r="E59" s="28" t="str">
        <f t="shared" si="0"/>
        <v>BI012寧靜藍雙人</v>
      </c>
      <c r="F59" s="29" t="s">
        <v>569</v>
      </c>
      <c r="G59" s="30">
        <v>10170</v>
      </c>
      <c r="H59" s="31">
        <v>11300</v>
      </c>
    </row>
    <row r="60" spans="1:8">
      <c r="A60" s="29" t="s">
        <v>955</v>
      </c>
      <c r="B60" s="28" t="s">
        <v>956</v>
      </c>
      <c r="C60" s="29" t="s">
        <v>529</v>
      </c>
      <c r="D60" s="29"/>
      <c r="E60" s="28" t="s">
        <v>1121</v>
      </c>
      <c r="F60" s="29" t="s">
        <v>957</v>
      </c>
      <c r="G60" s="30">
        <v>3650</v>
      </c>
      <c r="H60" s="31">
        <v>4056</v>
      </c>
    </row>
    <row r="61" spans="1:8">
      <c r="A61" s="29" t="s">
        <v>349</v>
      </c>
      <c r="B61" s="28" t="s">
        <v>449</v>
      </c>
      <c r="C61" s="29" t="s">
        <v>551</v>
      </c>
      <c r="D61" s="29" t="s">
        <v>570</v>
      </c>
      <c r="E61" s="28" t="str">
        <f t="shared" si="0"/>
        <v>BI020W米白單人</v>
      </c>
      <c r="F61" s="29" t="s">
        <v>571</v>
      </c>
      <c r="G61" s="30">
        <v>3960</v>
      </c>
      <c r="H61" s="31">
        <v>4400</v>
      </c>
    </row>
    <row r="62" spans="1:8">
      <c r="A62" s="29" t="s">
        <v>350</v>
      </c>
      <c r="B62" s="28" t="s">
        <v>449</v>
      </c>
      <c r="C62" s="29" t="s">
        <v>551</v>
      </c>
      <c r="D62" s="29" t="s">
        <v>567</v>
      </c>
      <c r="E62" s="28" t="str">
        <f t="shared" si="0"/>
        <v>BI020W米白雙人</v>
      </c>
      <c r="F62" s="29" t="s">
        <v>572</v>
      </c>
      <c r="G62" s="30">
        <v>4860</v>
      </c>
      <c r="H62" s="31">
        <v>5400</v>
      </c>
    </row>
    <row r="63" spans="1:8">
      <c r="A63" s="29" t="s">
        <v>60</v>
      </c>
      <c r="B63" s="28" t="s">
        <v>449</v>
      </c>
      <c r="C63" s="29" t="s">
        <v>549</v>
      </c>
      <c r="D63" s="29" t="s">
        <v>570</v>
      </c>
      <c r="E63" s="28" t="str">
        <f t="shared" si="0"/>
        <v>BI020W寧靜藍單人</v>
      </c>
      <c r="F63" s="29" t="s">
        <v>573</v>
      </c>
      <c r="G63" s="30">
        <v>3960</v>
      </c>
      <c r="H63" s="31">
        <v>4400</v>
      </c>
    </row>
    <row r="64" spans="1:8">
      <c r="A64" s="29" t="s">
        <v>61</v>
      </c>
      <c r="B64" s="28" t="s">
        <v>449</v>
      </c>
      <c r="C64" s="29" t="s">
        <v>549</v>
      </c>
      <c r="D64" s="29" t="s">
        <v>567</v>
      </c>
      <c r="E64" s="28" t="str">
        <f t="shared" si="0"/>
        <v>BI020W寧靜藍雙人</v>
      </c>
      <c r="F64" s="29" t="s">
        <v>574</v>
      </c>
      <c r="G64" s="30">
        <v>4860</v>
      </c>
      <c r="H64" s="31">
        <v>5400</v>
      </c>
    </row>
    <row r="65" spans="1:8">
      <c r="A65" s="29" t="s">
        <v>62</v>
      </c>
      <c r="B65" s="28" t="s">
        <v>369</v>
      </c>
      <c r="C65" s="29" t="s">
        <v>488</v>
      </c>
      <c r="D65" s="29" t="s">
        <v>570</v>
      </c>
      <c r="E65" s="28" t="str">
        <f t="shared" si="0"/>
        <v>BI031灰色單人</v>
      </c>
      <c r="F65" s="29" t="s">
        <v>575</v>
      </c>
      <c r="G65" s="30">
        <v>10215</v>
      </c>
      <c r="H65" s="31">
        <v>11350</v>
      </c>
    </row>
    <row r="66" spans="1:8">
      <c r="A66" s="29" t="s">
        <v>63</v>
      </c>
      <c r="B66" s="28" t="s">
        <v>369</v>
      </c>
      <c r="C66" s="29" t="s">
        <v>566</v>
      </c>
      <c r="D66" s="29" t="s">
        <v>570</v>
      </c>
      <c r="E66" s="28" t="str">
        <f t="shared" si="0"/>
        <v>BI031粉桔單人</v>
      </c>
      <c r="F66" s="29" t="s">
        <v>576</v>
      </c>
      <c r="G66" s="30">
        <v>10215</v>
      </c>
      <c r="H66" s="31">
        <v>11350</v>
      </c>
    </row>
    <row r="67" spans="1:8">
      <c r="A67" s="29" t="s">
        <v>64</v>
      </c>
      <c r="B67" s="28" t="s">
        <v>369</v>
      </c>
      <c r="C67" s="29" t="s">
        <v>566</v>
      </c>
      <c r="D67" s="29" t="s">
        <v>567</v>
      </c>
      <c r="E67" s="28" t="str">
        <f t="shared" si="0"/>
        <v>BI031粉桔雙人</v>
      </c>
      <c r="F67" s="29" t="s">
        <v>577</v>
      </c>
      <c r="G67" s="30">
        <v>11520</v>
      </c>
      <c r="H67" s="31">
        <v>12800</v>
      </c>
    </row>
    <row r="68" spans="1:8">
      <c r="A68" s="29" t="s">
        <v>64</v>
      </c>
      <c r="B68" s="28" t="s">
        <v>369</v>
      </c>
      <c r="C68" s="29" t="s">
        <v>566</v>
      </c>
      <c r="D68" s="29" t="s">
        <v>567</v>
      </c>
      <c r="E68" s="28" t="str">
        <f t="shared" si="0"/>
        <v>BI031粉桔雙人</v>
      </c>
      <c r="F68" s="29" t="s">
        <v>577</v>
      </c>
      <c r="G68" s="30">
        <v>11520</v>
      </c>
      <c r="H68" s="31">
        <v>12800</v>
      </c>
    </row>
    <row r="69" spans="1:8">
      <c r="A69" s="29" t="s">
        <v>65</v>
      </c>
      <c r="B69" s="28" t="s">
        <v>369</v>
      </c>
      <c r="C69" s="29" t="s">
        <v>549</v>
      </c>
      <c r="D69" s="29" t="s">
        <v>570</v>
      </c>
      <c r="E69" s="28" t="str">
        <f t="shared" si="0"/>
        <v>BI031寧靜藍單人</v>
      </c>
      <c r="F69" s="29" t="s">
        <v>578</v>
      </c>
      <c r="G69" s="30">
        <v>10215</v>
      </c>
      <c r="H69" s="31">
        <v>11350</v>
      </c>
    </row>
    <row r="70" spans="1:8">
      <c r="A70" s="29" t="s">
        <v>66</v>
      </c>
      <c r="B70" s="28" t="s">
        <v>369</v>
      </c>
      <c r="C70" s="29" t="s">
        <v>549</v>
      </c>
      <c r="D70" s="29" t="s">
        <v>567</v>
      </c>
      <c r="E70" s="28" t="str">
        <f t="shared" ref="E70:E136" si="1">+B70&amp;C70&amp;D70</f>
        <v>BI031寧靜藍雙人</v>
      </c>
      <c r="F70" s="29" t="s">
        <v>579</v>
      </c>
      <c r="G70" s="30">
        <v>11520</v>
      </c>
      <c r="H70" s="31">
        <v>12800</v>
      </c>
    </row>
    <row r="71" spans="1:8">
      <c r="A71" s="29" t="s">
        <v>873</v>
      </c>
      <c r="B71" s="28" t="s">
        <v>874</v>
      </c>
      <c r="C71" s="29" t="s">
        <v>551</v>
      </c>
      <c r="D71" s="29" t="s">
        <v>567</v>
      </c>
      <c r="E71" s="28" t="str">
        <f t="shared" si="1"/>
        <v>BI041米白雙人</v>
      </c>
      <c r="F71" s="29" t="s">
        <v>885</v>
      </c>
      <c r="G71" s="30">
        <v>5680</v>
      </c>
      <c r="H71" s="31">
        <v>6311</v>
      </c>
    </row>
    <row r="72" spans="1:8">
      <c r="A72" s="29" t="s">
        <v>67</v>
      </c>
      <c r="B72" s="28" t="s">
        <v>370</v>
      </c>
      <c r="C72" s="29"/>
      <c r="D72" s="29" t="s">
        <v>468</v>
      </c>
      <c r="E72" s="28" t="str">
        <f t="shared" si="1"/>
        <v>BW00190g x 1</v>
      </c>
      <c r="F72" s="29" t="s">
        <v>580</v>
      </c>
      <c r="G72" s="30">
        <v>565</v>
      </c>
      <c r="H72" s="31">
        <v>628</v>
      </c>
    </row>
    <row r="73" spans="1:8">
      <c r="A73" s="29" t="s">
        <v>68</v>
      </c>
      <c r="B73" s="28" t="s">
        <v>371</v>
      </c>
      <c r="C73" s="29"/>
      <c r="D73" s="29" t="s">
        <v>467</v>
      </c>
      <c r="E73" s="28" t="str">
        <f t="shared" si="1"/>
        <v>BW00215g x 10</v>
      </c>
      <c r="F73" s="29" t="s">
        <v>581</v>
      </c>
      <c r="G73" s="30">
        <v>585</v>
      </c>
      <c r="H73" s="31">
        <v>650</v>
      </c>
    </row>
    <row r="74" spans="1:8">
      <c r="A74" s="29" t="s">
        <v>69</v>
      </c>
      <c r="B74" s="28" t="s">
        <v>450</v>
      </c>
      <c r="C74" s="29"/>
      <c r="D74" s="29"/>
      <c r="E74" s="28" t="str">
        <f t="shared" si="1"/>
        <v>FB</v>
      </c>
      <c r="F74" s="29" t="s">
        <v>582</v>
      </c>
      <c r="G74" s="30">
        <v>35</v>
      </c>
      <c r="H74" s="31">
        <v>39</v>
      </c>
    </row>
    <row r="75" spans="1:8">
      <c r="A75" s="29" t="s">
        <v>70</v>
      </c>
      <c r="B75" s="28" t="s">
        <v>451</v>
      </c>
      <c r="C75" s="29"/>
      <c r="D75" s="29" t="s">
        <v>469</v>
      </c>
      <c r="E75" s="28" t="str">
        <f t="shared" si="1"/>
        <v>HC17135g</v>
      </c>
      <c r="F75" s="29" t="s">
        <v>583</v>
      </c>
      <c r="G75" s="30">
        <v>1575</v>
      </c>
      <c r="H75" s="31">
        <v>1750</v>
      </c>
    </row>
    <row r="76" spans="1:8">
      <c r="A76" s="29" t="s">
        <v>71</v>
      </c>
      <c r="B76" s="28" t="s">
        <v>372</v>
      </c>
      <c r="C76" s="29" t="s">
        <v>490</v>
      </c>
      <c r="D76" s="29"/>
      <c r="E76" s="28" t="str">
        <f t="shared" si="1"/>
        <v>LS001酒紅</v>
      </c>
      <c r="F76" s="29" t="s">
        <v>584</v>
      </c>
      <c r="G76" s="30">
        <v>845</v>
      </c>
      <c r="H76" s="31">
        <v>939</v>
      </c>
    </row>
    <row r="77" spans="1:8">
      <c r="A77" s="29" t="s">
        <v>72</v>
      </c>
      <c r="B77" s="28" t="s">
        <v>372</v>
      </c>
      <c r="C77" s="29" t="s">
        <v>492</v>
      </c>
      <c r="D77" s="29"/>
      <c r="E77" s="28" t="str">
        <f t="shared" si="1"/>
        <v>LS001黑色</v>
      </c>
      <c r="F77" s="29" t="s">
        <v>585</v>
      </c>
      <c r="G77" s="30">
        <v>845</v>
      </c>
      <c r="H77" s="31">
        <v>939</v>
      </c>
    </row>
    <row r="78" spans="1:8">
      <c r="A78" s="29" t="s">
        <v>73</v>
      </c>
      <c r="B78" s="28" t="s">
        <v>373</v>
      </c>
      <c r="C78" s="29" t="s">
        <v>586</v>
      </c>
      <c r="D78" s="29"/>
      <c r="E78" s="28" t="str">
        <f t="shared" si="1"/>
        <v>LS002深藍</v>
      </c>
      <c r="F78" s="29" t="s">
        <v>587</v>
      </c>
      <c r="G78" s="30">
        <v>395</v>
      </c>
      <c r="H78" s="31">
        <v>439</v>
      </c>
    </row>
    <row r="79" spans="1:8">
      <c r="A79" s="29" t="s">
        <v>74</v>
      </c>
      <c r="B79" s="28" t="s">
        <v>373</v>
      </c>
      <c r="C79" s="29" t="s">
        <v>490</v>
      </c>
      <c r="D79" s="29"/>
      <c r="E79" s="28" t="str">
        <f t="shared" si="1"/>
        <v>LS002酒紅</v>
      </c>
      <c r="F79" s="29" t="s">
        <v>588</v>
      </c>
      <c r="G79" s="30">
        <v>395</v>
      </c>
      <c r="H79" s="31">
        <v>439</v>
      </c>
    </row>
    <row r="80" spans="1:8">
      <c r="A80" s="29" t="s">
        <v>75</v>
      </c>
      <c r="B80" s="28" t="s">
        <v>373</v>
      </c>
      <c r="C80" s="29" t="s">
        <v>492</v>
      </c>
      <c r="D80" s="29"/>
      <c r="E80" s="28" t="str">
        <f t="shared" si="1"/>
        <v>LS002黑色</v>
      </c>
      <c r="F80" s="29" t="s">
        <v>589</v>
      </c>
      <c r="G80" s="30">
        <v>395</v>
      </c>
      <c r="H80" s="31">
        <v>439</v>
      </c>
    </row>
    <row r="81" spans="1:8">
      <c r="A81" s="29" t="s">
        <v>76</v>
      </c>
      <c r="B81" s="28" t="s">
        <v>374</v>
      </c>
      <c r="C81" s="29" t="s">
        <v>586</v>
      </c>
      <c r="D81" s="29"/>
      <c r="E81" s="28" t="str">
        <f t="shared" si="1"/>
        <v>LS003深藍</v>
      </c>
      <c r="F81" s="29" t="s">
        <v>590</v>
      </c>
      <c r="G81" s="30">
        <v>460</v>
      </c>
      <c r="H81" s="31">
        <v>511</v>
      </c>
    </row>
    <row r="82" spans="1:8">
      <c r="A82" s="29" t="s">
        <v>77</v>
      </c>
      <c r="B82" s="28" t="s">
        <v>374</v>
      </c>
      <c r="C82" s="29" t="s">
        <v>488</v>
      </c>
      <c r="D82" s="29"/>
      <c r="E82" s="28" t="str">
        <f t="shared" si="1"/>
        <v>LS003灰色</v>
      </c>
      <c r="F82" s="29" t="s">
        <v>591</v>
      </c>
      <c r="G82" s="30">
        <v>460</v>
      </c>
      <c r="H82" s="31">
        <v>511</v>
      </c>
    </row>
    <row r="83" spans="1:8">
      <c r="A83" s="29" t="s">
        <v>78</v>
      </c>
      <c r="B83" s="28" t="s">
        <v>374</v>
      </c>
      <c r="C83" s="29" t="s">
        <v>492</v>
      </c>
      <c r="D83" s="29"/>
      <c r="E83" s="28" t="str">
        <f t="shared" si="1"/>
        <v>LS003黑色</v>
      </c>
      <c r="F83" s="29" t="s">
        <v>592</v>
      </c>
      <c r="G83" s="30">
        <v>460</v>
      </c>
      <c r="H83" s="31">
        <v>511</v>
      </c>
    </row>
    <row r="84" spans="1:8">
      <c r="A84" s="29" t="s">
        <v>79</v>
      </c>
      <c r="B84" s="28" t="s">
        <v>375</v>
      </c>
      <c r="C84" s="29" t="s">
        <v>586</v>
      </c>
      <c r="D84" s="29"/>
      <c r="E84" s="28" t="str">
        <f t="shared" si="1"/>
        <v>LS004深藍</v>
      </c>
      <c r="F84" s="29" t="s">
        <v>593</v>
      </c>
      <c r="G84" s="30">
        <v>495</v>
      </c>
      <c r="H84" s="31">
        <v>550</v>
      </c>
    </row>
    <row r="85" spans="1:8">
      <c r="A85" s="29" t="s">
        <v>80</v>
      </c>
      <c r="B85" s="28" t="s">
        <v>375</v>
      </c>
      <c r="C85" s="29" t="s">
        <v>492</v>
      </c>
      <c r="D85" s="29"/>
      <c r="E85" s="28" t="str">
        <f t="shared" si="1"/>
        <v>LS004黑色</v>
      </c>
      <c r="F85" s="29" t="s">
        <v>594</v>
      </c>
      <c r="G85" s="30">
        <v>495</v>
      </c>
      <c r="H85" s="31">
        <v>550</v>
      </c>
    </row>
    <row r="86" spans="1:8">
      <c r="A86" s="29" t="s">
        <v>81</v>
      </c>
      <c r="B86" s="28" t="s">
        <v>376</v>
      </c>
      <c r="C86" s="29" t="s">
        <v>586</v>
      </c>
      <c r="D86" s="29"/>
      <c r="E86" s="28" t="str">
        <f t="shared" si="1"/>
        <v>LS005深藍</v>
      </c>
      <c r="F86" s="29" t="s">
        <v>595</v>
      </c>
      <c r="G86" s="30">
        <v>315</v>
      </c>
      <c r="H86" s="31">
        <v>350</v>
      </c>
    </row>
    <row r="87" spans="1:8">
      <c r="A87" s="29" t="s">
        <v>82</v>
      </c>
      <c r="B87" s="28" t="s">
        <v>376</v>
      </c>
      <c r="C87" s="29" t="s">
        <v>488</v>
      </c>
      <c r="D87" s="29"/>
      <c r="E87" s="28" t="str">
        <f t="shared" si="1"/>
        <v>LS005灰色</v>
      </c>
      <c r="F87" s="29" t="s">
        <v>596</v>
      </c>
      <c r="G87" s="30">
        <v>315</v>
      </c>
      <c r="H87" s="31">
        <v>350</v>
      </c>
    </row>
    <row r="88" spans="1:8">
      <c r="A88" s="29" t="s">
        <v>83</v>
      </c>
      <c r="B88" s="28" t="s">
        <v>376</v>
      </c>
      <c r="C88" s="29" t="s">
        <v>490</v>
      </c>
      <c r="D88" s="29"/>
      <c r="E88" s="28" t="str">
        <f t="shared" si="1"/>
        <v>LS005酒紅</v>
      </c>
      <c r="F88" s="29" t="s">
        <v>597</v>
      </c>
      <c r="G88" s="30">
        <v>315</v>
      </c>
      <c r="H88" s="31">
        <v>350</v>
      </c>
    </row>
    <row r="89" spans="1:8">
      <c r="A89" s="29" t="s">
        <v>84</v>
      </c>
      <c r="B89" s="28" t="s">
        <v>377</v>
      </c>
      <c r="C89" s="29" t="s">
        <v>492</v>
      </c>
      <c r="D89" s="29" t="s">
        <v>461</v>
      </c>
      <c r="E89" s="28" t="str">
        <f t="shared" si="1"/>
        <v>LS006黑色M</v>
      </c>
      <c r="F89" s="29" t="s">
        <v>598</v>
      </c>
      <c r="G89" s="30">
        <v>485</v>
      </c>
      <c r="H89" s="31">
        <v>539</v>
      </c>
    </row>
    <row r="90" spans="1:8">
      <c r="A90" s="29" t="s">
        <v>85</v>
      </c>
      <c r="B90" s="28" t="s">
        <v>377</v>
      </c>
      <c r="C90" s="29" t="s">
        <v>492</v>
      </c>
      <c r="D90" s="29" t="s">
        <v>454</v>
      </c>
      <c r="E90" s="28" t="str">
        <f t="shared" si="1"/>
        <v>LS006黑色L</v>
      </c>
      <c r="F90" s="29" t="s">
        <v>599</v>
      </c>
      <c r="G90" s="30">
        <v>485</v>
      </c>
      <c r="H90" s="31">
        <v>539</v>
      </c>
    </row>
    <row r="91" spans="1:8">
      <c r="A91" s="29" t="s">
        <v>86</v>
      </c>
      <c r="B91" s="28" t="s">
        <v>378</v>
      </c>
      <c r="C91" s="29" t="s">
        <v>600</v>
      </c>
      <c r="D91" s="29" t="s">
        <v>456</v>
      </c>
      <c r="E91" s="28" t="str">
        <f t="shared" si="1"/>
        <v>LS007自然膚ML</v>
      </c>
      <c r="F91" s="29" t="s">
        <v>601</v>
      </c>
      <c r="G91" s="30">
        <v>295</v>
      </c>
      <c r="H91" s="31">
        <v>328</v>
      </c>
    </row>
    <row r="92" spans="1:8">
      <c r="A92" s="29" t="s">
        <v>87</v>
      </c>
      <c r="B92" s="28" t="s">
        <v>378</v>
      </c>
      <c r="C92" s="29" t="s">
        <v>600</v>
      </c>
      <c r="D92" s="29" t="s">
        <v>455</v>
      </c>
      <c r="E92" s="28" t="str">
        <f t="shared" si="1"/>
        <v>LS007自然膚LL</v>
      </c>
      <c r="F92" s="29" t="s">
        <v>602</v>
      </c>
      <c r="G92" s="30">
        <v>325</v>
      </c>
      <c r="H92" s="31">
        <v>361</v>
      </c>
    </row>
    <row r="93" spans="1:8">
      <c r="A93" s="29" t="s">
        <v>88</v>
      </c>
      <c r="B93" s="28" t="s">
        <v>378</v>
      </c>
      <c r="C93" s="29" t="s">
        <v>603</v>
      </c>
      <c r="D93" s="29" t="s">
        <v>456</v>
      </c>
      <c r="E93" s="28" t="str">
        <f t="shared" si="1"/>
        <v>LS007粉嫩膚ML</v>
      </c>
      <c r="F93" s="29" t="s">
        <v>604</v>
      </c>
      <c r="G93" s="30">
        <v>295</v>
      </c>
      <c r="H93" s="31">
        <v>328</v>
      </c>
    </row>
    <row r="94" spans="1:8">
      <c r="A94" s="29" t="s">
        <v>89</v>
      </c>
      <c r="B94" s="28" t="s">
        <v>378</v>
      </c>
      <c r="C94" s="29" t="s">
        <v>603</v>
      </c>
      <c r="D94" s="29" t="s">
        <v>455</v>
      </c>
      <c r="E94" s="28" t="str">
        <f t="shared" si="1"/>
        <v>LS007粉嫩膚LL</v>
      </c>
      <c r="F94" s="29" t="s">
        <v>605</v>
      </c>
      <c r="G94" s="30">
        <v>325</v>
      </c>
      <c r="H94" s="31">
        <v>361</v>
      </c>
    </row>
    <row r="95" spans="1:8">
      <c r="A95" s="29" t="s">
        <v>90</v>
      </c>
      <c r="B95" s="28" t="s">
        <v>379</v>
      </c>
      <c r="C95" s="29" t="s">
        <v>492</v>
      </c>
      <c r="D95" s="29" t="s">
        <v>456</v>
      </c>
      <c r="E95" s="28" t="str">
        <f t="shared" si="1"/>
        <v>LS008黑色ML</v>
      </c>
      <c r="F95" s="29" t="s">
        <v>606</v>
      </c>
      <c r="G95" s="30">
        <v>630</v>
      </c>
      <c r="H95" s="31">
        <v>700</v>
      </c>
    </row>
    <row r="96" spans="1:8">
      <c r="A96" s="29" t="s">
        <v>91</v>
      </c>
      <c r="B96" s="28" t="s">
        <v>379</v>
      </c>
      <c r="C96" s="29" t="s">
        <v>492</v>
      </c>
      <c r="D96" s="29" t="s">
        <v>455</v>
      </c>
      <c r="E96" s="28" t="str">
        <f t="shared" si="1"/>
        <v>LS008黑色LL</v>
      </c>
      <c r="F96" s="29" t="s">
        <v>607</v>
      </c>
      <c r="G96" s="30">
        <v>630</v>
      </c>
      <c r="H96" s="31">
        <v>700</v>
      </c>
    </row>
    <row r="97" spans="1:8">
      <c r="A97" s="29" t="s">
        <v>92</v>
      </c>
      <c r="B97" s="28" t="s">
        <v>379</v>
      </c>
      <c r="C97" s="29" t="s">
        <v>492</v>
      </c>
      <c r="D97" s="29" t="s">
        <v>460</v>
      </c>
      <c r="E97" s="28" t="str">
        <f t="shared" si="1"/>
        <v>LS008黑色3L</v>
      </c>
      <c r="F97" s="29" t="s">
        <v>608</v>
      </c>
      <c r="G97" s="30">
        <v>760</v>
      </c>
      <c r="H97" s="31">
        <v>844</v>
      </c>
    </row>
    <row r="98" spans="1:8">
      <c r="A98" s="29" t="s">
        <v>93</v>
      </c>
      <c r="B98" s="28" t="s">
        <v>380</v>
      </c>
      <c r="C98" s="29" t="s">
        <v>609</v>
      </c>
      <c r="D98" s="29"/>
      <c r="E98" s="28" t="str">
        <f t="shared" si="1"/>
        <v>LS011桃粉</v>
      </c>
      <c r="F98" s="29" t="s">
        <v>610</v>
      </c>
      <c r="G98" s="30">
        <v>315</v>
      </c>
      <c r="H98" s="31">
        <v>350</v>
      </c>
    </row>
    <row r="99" spans="1:8">
      <c r="A99" s="29" t="s">
        <v>94</v>
      </c>
      <c r="B99" s="28" t="s">
        <v>380</v>
      </c>
      <c r="C99" s="29" t="s">
        <v>492</v>
      </c>
      <c r="D99" s="29"/>
      <c r="E99" s="28" t="str">
        <f t="shared" si="1"/>
        <v>LS011黑色</v>
      </c>
      <c r="F99" s="29" t="s">
        <v>611</v>
      </c>
      <c r="G99" s="30">
        <v>315</v>
      </c>
      <c r="H99" s="31">
        <v>350</v>
      </c>
    </row>
    <row r="100" spans="1:8">
      <c r="A100" s="29" t="s">
        <v>95</v>
      </c>
      <c r="B100" s="28" t="s">
        <v>380</v>
      </c>
      <c r="C100" s="29" t="s">
        <v>612</v>
      </c>
      <c r="D100" s="29"/>
      <c r="E100" s="28" t="str">
        <f t="shared" si="1"/>
        <v>LS011淺藍</v>
      </c>
      <c r="F100" s="29" t="s">
        <v>613</v>
      </c>
      <c r="G100" s="30">
        <v>315</v>
      </c>
      <c r="H100" s="31">
        <v>350</v>
      </c>
    </row>
    <row r="101" spans="1:8">
      <c r="A101" s="29" t="s">
        <v>96</v>
      </c>
      <c r="B101" s="28" t="s">
        <v>381</v>
      </c>
      <c r="C101" s="29" t="s">
        <v>586</v>
      </c>
      <c r="D101" s="29"/>
      <c r="E101" s="28" t="str">
        <f t="shared" si="1"/>
        <v>LS012深藍</v>
      </c>
      <c r="F101" s="29" t="s">
        <v>614</v>
      </c>
      <c r="G101" s="30">
        <v>345</v>
      </c>
      <c r="H101" s="31">
        <v>383</v>
      </c>
    </row>
    <row r="102" spans="1:8">
      <c r="A102" s="29" t="s">
        <v>97</v>
      </c>
      <c r="B102" s="28" t="s">
        <v>381</v>
      </c>
      <c r="C102" s="29" t="s">
        <v>488</v>
      </c>
      <c r="D102" s="29"/>
      <c r="E102" s="28" t="str">
        <f t="shared" si="1"/>
        <v>LS012灰色</v>
      </c>
      <c r="F102" s="29" t="s">
        <v>615</v>
      </c>
      <c r="G102" s="30">
        <v>345</v>
      </c>
      <c r="H102" s="31">
        <v>383</v>
      </c>
    </row>
    <row r="103" spans="1:8">
      <c r="A103" s="29" t="s">
        <v>98</v>
      </c>
      <c r="B103" s="28" t="s">
        <v>381</v>
      </c>
      <c r="C103" s="29" t="s">
        <v>492</v>
      </c>
      <c r="D103" s="29"/>
      <c r="E103" s="28" t="str">
        <f t="shared" si="1"/>
        <v>LS012黑色</v>
      </c>
      <c r="F103" s="29" t="s">
        <v>616</v>
      </c>
      <c r="G103" s="30">
        <v>345</v>
      </c>
      <c r="H103" s="31">
        <v>383</v>
      </c>
    </row>
    <row r="104" spans="1:8">
      <c r="A104" s="29" t="s">
        <v>99</v>
      </c>
      <c r="B104" s="28" t="s">
        <v>382</v>
      </c>
      <c r="C104" s="29" t="s">
        <v>586</v>
      </c>
      <c r="D104" s="29" t="s">
        <v>474</v>
      </c>
      <c r="E104" s="28" t="str">
        <f t="shared" si="1"/>
        <v>LS013深藍16-18CM</v>
      </c>
      <c r="F104" s="29" t="s">
        <v>617</v>
      </c>
      <c r="G104" s="30">
        <v>260</v>
      </c>
      <c r="H104" s="31">
        <v>289</v>
      </c>
    </row>
    <row r="105" spans="1:8">
      <c r="A105" s="29" t="s">
        <v>100</v>
      </c>
      <c r="B105" s="28" t="s">
        <v>382</v>
      </c>
      <c r="C105" s="29" t="s">
        <v>586</v>
      </c>
      <c r="D105" s="29" t="s">
        <v>475</v>
      </c>
      <c r="E105" s="28" t="str">
        <f t="shared" si="1"/>
        <v>LS013深藍19-21CM</v>
      </c>
      <c r="F105" s="29" t="s">
        <v>618</v>
      </c>
      <c r="G105" s="30">
        <v>260</v>
      </c>
      <c r="H105" s="31">
        <v>289</v>
      </c>
    </row>
    <row r="106" spans="1:8">
      <c r="A106" s="29" t="s">
        <v>101</v>
      </c>
      <c r="B106" s="28" t="s">
        <v>382</v>
      </c>
      <c r="C106" s="29" t="s">
        <v>521</v>
      </c>
      <c r="D106" s="29" t="s">
        <v>474</v>
      </c>
      <c r="E106" s="28" t="str">
        <f t="shared" si="1"/>
        <v>LS013白色16-18CM</v>
      </c>
      <c r="F106" s="29" t="s">
        <v>619</v>
      </c>
      <c r="G106" s="30">
        <v>260</v>
      </c>
      <c r="H106" s="31">
        <v>289</v>
      </c>
    </row>
    <row r="107" spans="1:8">
      <c r="A107" s="29" t="s">
        <v>102</v>
      </c>
      <c r="B107" s="28" t="s">
        <v>382</v>
      </c>
      <c r="C107" s="29" t="s">
        <v>521</v>
      </c>
      <c r="D107" s="29" t="s">
        <v>475</v>
      </c>
      <c r="E107" s="28" t="str">
        <f t="shared" si="1"/>
        <v>LS013白色19-21CM</v>
      </c>
      <c r="F107" s="29" t="s">
        <v>620</v>
      </c>
      <c r="G107" s="30">
        <v>260</v>
      </c>
      <c r="H107" s="31">
        <v>289</v>
      </c>
    </row>
    <row r="108" spans="1:8">
      <c r="A108" s="29" t="s">
        <v>103</v>
      </c>
      <c r="B108" s="28" t="s">
        <v>382</v>
      </c>
      <c r="C108" s="29" t="s">
        <v>470</v>
      </c>
      <c r="D108" s="29" t="s">
        <v>474</v>
      </c>
      <c r="E108" s="28" t="str">
        <f t="shared" si="1"/>
        <v>LS013磚紅16-18CM</v>
      </c>
      <c r="F108" s="29" t="s">
        <v>621</v>
      </c>
      <c r="G108" s="30">
        <v>260</v>
      </c>
      <c r="H108" s="31">
        <v>289</v>
      </c>
    </row>
    <row r="109" spans="1:8">
      <c r="A109" s="29" t="s">
        <v>104</v>
      </c>
      <c r="B109" s="28" t="s">
        <v>382</v>
      </c>
      <c r="C109" s="29" t="s">
        <v>622</v>
      </c>
      <c r="D109" s="29" t="s">
        <v>475</v>
      </c>
      <c r="E109" s="28" t="str">
        <f t="shared" si="1"/>
        <v>LS013磚紅19-21CM</v>
      </c>
      <c r="F109" s="29" t="s">
        <v>623</v>
      </c>
      <c r="G109" s="30">
        <v>260</v>
      </c>
      <c r="H109" s="31">
        <v>289</v>
      </c>
    </row>
    <row r="110" spans="1:8">
      <c r="A110" s="29" t="s">
        <v>105</v>
      </c>
      <c r="B110" s="28" t="s">
        <v>383</v>
      </c>
      <c r="C110" s="29" t="s">
        <v>488</v>
      </c>
      <c r="D110" s="29" t="s">
        <v>476</v>
      </c>
      <c r="E110" s="28" t="str">
        <f t="shared" si="1"/>
        <v>LS014灰色23-25CM</v>
      </c>
      <c r="F110" s="29" t="s">
        <v>624</v>
      </c>
      <c r="G110" s="30">
        <v>295</v>
      </c>
      <c r="H110" s="31">
        <v>328</v>
      </c>
    </row>
    <row r="111" spans="1:8">
      <c r="A111" s="29" t="s">
        <v>106</v>
      </c>
      <c r="B111" s="28" t="s">
        <v>383</v>
      </c>
      <c r="C111" s="29" t="s">
        <v>488</v>
      </c>
      <c r="D111" s="29" t="s">
        <v>477</v>
      </c>
      <c r="E111" s="28" t="str">
        <f t="shared" si="1"/>
        <v>LS014灰色27-27CM</v>
      </c>
      <c r="F111" s="29" t="s">
        <v>625</v>
      </c>
      <c r="G111" s="30">
        <v>295</v>
      </c>
      <c r="H111" s="31">
        <v>328</v>
      </c>
    </row>
    <row r="112" spans="1:8">
      <c r="A112" s="29" t="s">
        <v>107</v>
      </c>
      <c r="B112" s="28" t="s">
        <v>383</v>
      </c>
      <c r="C112" s="29" t="s">
        <v>492</v>
      </c>
      <c r="D112" s="29" t="s">
        <v>476</v>
      </c>
      <c r="E112" s="28" t="str">
        <f t="shared" si="1"/>
        <v>LS014黑色23-25CM</v>
      </c>
      <c r="F112" s="29" t="s">
        <v>626</v>
      </c>
      <c r="G112" s="30">
        <v>295</v>
      </c>
      <c r="H112" s="31">
        <v>328</v>
      </c>
    </row>
    <row r="113" spans="1:8">
      <c r="A113" s="29" t="s">
        <v>108</v>
      </c>
      <c r="B113" s="28" t="s">
        <v>383</v>
      </c>
      <c r="C113" s="29" t="s">
        <v>492</v>
      </c>
      <c r="D113" s="29" t="s">
        <v>477</v>
      </c>
      <c r="E113" s="28" t="str">
        <f t="shared" si="1"/>
        <v>LS014黑色27-27CM</v>
      </c>
      <c r="F113" s="29" t="s">
        <v>627</v>
      </c>
      <c r="G113" s="30">
        <v>295</v>
      </c>
      <c r="H113" s="31">
        <v>328</v>
      </c>
    </row>
    <row r="114" spans="1:8">
      <c r="A114" s="29" t="s">
        <v>1089</v>
      </c>
      <c r="B114" s="28" t="s">
        <v>1090</v>
      </c>
      <c r="C114" s="29"/>
      <c r="D114" s="29"/>
      <c r="E114" s="28" t="s">
        <v>1090</v>
      </c>
      <c r="F114" s="29" t="s">
        <v>1091</v>
      </c>
      <c r="G114" s="30">
        <v>1080</v>
      </c>
      <c r="H114" s="31">
        <v>1200</v>
      </c>
    </row>
    <row r="115" spans="1:8">
      <c r="A115" s="29" t="s">
        <v>109</v>
      </c>
      <c r="B115" s="28" t="s">
        <v>384</v>
      </c>
      <c r="C115" s="29"/>
      <c r="D115" s="29"/>
      <c r="E115" s="28" t="str">
        <f t="shared" si="1"/>
        <v>NE022</v>
      </c>
      <c r="F115" s="29" t="s">
        <v>628</v>
      </c>
      <c r="G115" s="30">
        <v>585</v>
      </c>
      <c r="H115" s="31">
        <v>650</v>
      </c>
    </row>
    <row r="116" spans="1:8">
      <c r="A116" s="29" t="s">
        <v>1109</v>
      </c>
      <c r="B116" s="28" t="s">
        <v>1110</v>
      </c>
      <c r="C116" s="29"/>
      <c r="D116" s="29" t="s">
        <v>1112</v>
      </c>
      <c r="E116" s="28" t="str">
        <f t="shared" si="1"/>
        <v>NS0016125ML</v>
      </c>
      <c r="F116" s="29" t="s">
        <v>1111</v>
      </c>
      <c r="G116" s="30">
        <v>50</v>
      </c>
      <c r="H116" s="31">
        <v>56</v>
      </c>
    </row>
    <row r="117" spans="1:8">
      <c r="A117" s="29" t="s">
        <v>110</v>
      </c>
      <c r="B117" s="28" t="s">
        <v>385</v>
      </c>
      <c r="C117" s="29"/>
      <c r="D117" s="29" t="s">
        <v>457</v>
      </c>
      <c r="E117" s="28" t="str">
        <f t="shared" si="1"/>
        <v>NS002500ML</v>
      </c>
      <c r="F117" s="29" t="s">
        <v>629</v>
      </c>
      <c r="G117" s="30">
        <v>135</v>
      </c>
      <c r="H117" s="31">
        <v>150</v>
      </c>
    </row>
    <row r="118" spans="1:8">
      <c r="A118" s="29" t="s">
        <v>111</v>
      </c>
      <c r="B118" s="28" t="s">
        <v>386</v>
      </c>
      <c r="C118" s="29"/>
      <c r="D118" s="29" t="s">
        <v>459</v>
      </c>
      <c r="E118" s="28" t="str">
        <f t="shared" si="1"/>
        <v>NS005125ML*5</v>
      </c>
      <c r="F118" s="29" t="s">
        <v>631</v>
      </c>
      <c r="G118" s="30">
        <v>180</v>
      </c>
      <c r="H118" s="31">
        <v>200</v>
      </c>
    </row>
    <row r="119" spans="1:8">
      <c r="A119" s="29" t="s">
        <v>949</v>
      </c>
      <c r="B119" s="28" t="s">
        <v>952</v>
      </c>
      <c r="C119" s="29"/>
      <c r="D119" s="29" t="s">
        <v>457</v>
      </c>
      <c r="E119" s="28" t="s">
        <v>1118</v>
      </c>
      <c r="F119" s="29" t="s">
        <v>629</v>
      </c>
      <c r="G119" s="30">
        <v>180</v>
      </c>
      <c r="H119" s="31">
        <v>200</v>
      </c>
    </row>
    <row r="120" spans="1:8">
      <c r="A120" s="29" t="s">
        <v>950</v>
      </c>
      <c r="B120" s="28" t="s">
        <v>953</v>
      </c>
      <c r="C120" s="29"/>
      <c r="D120" s="29" t="s">
        <v>458</v>
      </c>
      <c r="E120" s="28" t="s">
        <v>1119</v>
      </c>
      <c r="F120" s="29" t="s">
        <v>630</v>
      </c>
      <c r="G120" s="30">
        <v>345</v>
      </c>
      <c r="H120" s="31">
        <v>383</v>
      </c>
    </row>
    <row r="121" spans="1:8">
      <c r="A121" s="29" t="s">
        <v>951</v>
      </c>
      <c r="B121" s="28" t="s">
        <v>954</v>
      </c>
      <c r="C121" s="29"/>
      <c r="D121" s="29" t="s">
        <v>459</v>
      </c>
      <c r="E121" s="28" t="s">
        <v>1120</v>
      </c>
      <c r="F121" s="29" t="s">
        <v>631</v>
      </c>
      <c r="G121" s="30">
        <v>230</v>
      </c>
      <c r="H121" s="31">
        <v>256</v>
      </c>
    </row>
    <row r="122" spans="1:8">
      <c r="A122" s="29" t="s">
        <v>112</v>
      </c>
      <c r="B122" s="28" t="s">
        <v>387</v>
      </c>
      <c r="C122" s="29" t="s">
        <v>566</v>
      </c>
      <c r="D122" s="29" t="s">
        <v>454</v>
      </c>
      <c r="E122" s="28" t="str">
        <f t="shared" si="1"/>
        <v>OC012粉桔L</v>
      </c>
      <c r="F122" s="29" t="s">
        <v>632</v>
      </c>
      <c r="G122" s="30">
        <v>2125</v>
      </c>
      <c r="H122" s="31">
        <v>2361</v>
      </c>
    </row>
    <row r="123" spans="1:8">
      <c r="A123" s="29" t="s">
        <v>113</v>
      </c>
      <c r="B123" s="28" t="s">
        <v>387</v>
      </c>
      <c r="C123" s="29" t="s">
        <v>566</v>
      </c>
      <c r="D123" s="29" t="s">
        <v>455</v>
      </c>
      <c r="E123" s="28" t="str">
        <f t="shared" si="1"/>
        <v>OC012粉桔LL</v>
      </c>
      <c r="F123" s="29" t="s">
        <v>633</v>
      </c>
      <c r="G123" s="30">
        <v>2265</v>
      </c>
      <c r="H123" s="31">
        <v>2517</v>
      </c>
    </row>
    <row r="124" spans="1:8">
      <c r="A124" s="29" t="s">
        <v>114</v>
      </c>
      <c r="B124" s="28" t="s">
        <v>388</v>
      </c>
      <c r="C124" s="29" t="s">
        <v>492</v>
      </c>
      <c r="D124" s="32">
        <v>36</v>
      </c>
      <c r="E124" s="28" t="str">
        <f t="shared" si="1"/>
        <v>OC016黑色36</v>
      </c>
      <c r="F124" s="29" t="s">
        <v>634</v>
      </c>
      <c r="G124" s="30">
        <v>7245</v>
      </c>
      <c r="H124" s="31">
        <v>8050</v>
      </c>
    </row>
    <row r="125" spans="1:8">
      <c r="A125" s="29" t="s">
        <v>115</v>
      </c>
      <c r="B125" s="28" t="s">
        <v>388</v>
      </c>
      <c r="C125" s="29" t="s">
        <v>492</v>
      </c>
      <c r="D125" s="32">
        <v>38</v>
      </c>
      <c r="E125" s="28" t="str">
        <f t="shared" si="1"/>
        <v>OC016黑色38</v>
      </c>
      <c r="F125" s="29" t="s">
        <v>635</v>
      </c>
      <c r="G125" s="30">
        <v>7245</v>
      </c>
      <c r="H125" s="31">
        <v>8050</v>
      </c>
    </row>
    <row r="126" spans="1:8">
      <c r="A126" s="29" t="s">
        <v>116</v>
      </c>
      <c r="B126" s="28" t="s">
        <v>388</v>
      </c>
      <c r="C126" s="29" t="s">
        <v>492</v>
      </c>
      <c r="D126" s="32">
        <v>40</v>
      </c>
      <c r="E126" s="28" t="str">
        <f t="shared" si="1"/>
        <v>OC016黑色40</v>
      </c>
      <c r="F126" s="29" t="s">
        <v>636</v>
      </c>
      <c r="G126" s="30">
        <v>7385</v>
      </c>
      <c r="H126" s="31">
        <v>8206</v>
      </c>
    </row>
    <row r="127" spans="1:8">
      <c r="A127" s="29" t="s">
        <v>117</v>
      </c>
      <c r="B127" s="28" t="s">
        <v>388</v>
      </c>
      <c r="C127" s="29" t="s">
        <v>492</v>
      </c>
      <c r="D127" s="32">
        <v>42</v>
      </c>
      <c r="E127" s="28" t="str">
        <f t="shared" si="1"/>
        <v>OC016黑色42</v>
      </c>
      <c r="F127" s="29" t="s">
        <v>637</v>
      </c>
      <c r="G127" s="30">
        <v>7385</v>
      </c>
      <c r="H127" s="31">
        <v>8206</v>
      </c>
    </row>
    <row r="128" spans="1:8">
      <c r="A128" s="29" t="s">
        <v>118</v>
      </c>
      <c r="B128" s="28" t="s">
        <v>388</v>
      </c>
      <c r="C128" s="29" t="s">
        <v>492</v>
      </c>
      <c r="D128" s="32">
        <v>44</v>
      </c>
      <c r="E128" s="28" t="str">
        <f t="shared" si="1"/>
        <v>OC016黑色44</v>
      </c>
      <c r="F128" s="29" t="s">
        <v>638</v>
      </c>
      <c r="G128" s="30">
        <v>7525</v>
      </c>
      <c r="H128" s="31">
        <v>8361</v>
      </c>
    </row>
    <row r="129" spans="1:8">
      <c r="A129" s="29" t="s">
        <v>119</v>
      </c>
      <c r="B129" s="28" t="s">
        <v>389</v>
      </c>
      <c r="C129" s="29" t="s">
        <v>492</v>
      </c>
      <c r="D129" s="32">
        <v>46</v>
      </c>
      <c r="E129" s="28" t="str">
        <f t="shared" si="1"/>
        <v>OC017黑色46</v>
      </c>
      <c r="F129" s="29" t="s">
        <v>639</v>
      </c>
      <c r="G129" s="30">
        <v>7740</v>
      </c>
      <c r="H129" s="31">
        <v>8600</v>
      </c>
    </row>
    <row r="130" spans="1:8">
      <c r="A130" s="29" t="s">
        <v>120</v>
      </c>
      <c r="B130" s="28" t="s">
        <v>389</v>
      </c>
      <c r="C130" s="29" t="s">
        <v>492</v>
      </c>
      <c r="D130" s="29" t="s">
        <v>471</v>
      </c>
      <c r="E130" s="28" t="str">
        <f t="shared" si="1"/>
        <v>OC017黑色46W</v>
      </c>
      <c r="F130" s="29" t="s">
        <v>640</v>
      </c>
      <c r="G130" s="30">
        <v>7740</v>
      </c>
      <c r="H130" s="31">
        <v>8600</v>
      </c>
    </row>
    <row r="131" spans="1:8">
      <c r="A131" s="29" t="s">
        <v>121</v>
      </c>
      <c r="B131" s="28" t="s">
        <v>389</v>
      </c>
      <c r="C131" s="29" t="s">
        <v>492</v>
      </c>
      <c r="D131" s="32">
        <v>48</v>
      </c>
      <c r="E131" s="28" t="str">
        <f t="shared" si="1"/>
        <v>OC017黑色48</v>
      </c>
      <c r="F131" s="29" t="s">
        <v>641</v>
      </c>
      <c r="G131" s="30">
        <v>7880</v>
      </c>
      <c r="H131" s="31">
        <v>8756</v>
      </c>
    </row>
    <row r="132" spans="1:8">
      <c r="A132" s="29" t="s">
        <v>122</v>
      </c>
      <c r="B132" s="28" t="s">
        <v>389</v>
      </c>
      <c r="C132" s="29" t="s">
        <v>492</v>
      </c>
      <c r="D132" s="32" t="s">
        <v>472</v>
      </c>
      <c r="E132" s="28" t="str">
        <f t="shared" si="1"/>
        <v>OC017黑色48W</v>
      </c>
      <c r="F132" s="29" t="s">
        <v>642</v>
      </c>
      <c r="G132" s="30">
        <v>7880</v>
      </c>
      <c r="H132" s="31">
        <v>8756</v>
      </c>
    </row>
    <row r="133" spans="1:8">
      <c r="A133" s="29" t="s">
        <v>123</v>
      </c>
      <c r="B133" s="28" t="s">
        <v>389</v>
      </c>
      <c r="C133" s="29" t="s">
        <v>492</v>
      </c>
      <c r="D133" s="32">
        <v>50</v>
      </c>
      <c r="E133" s="28" t="str">
        <f t="shared" si="1"/>
        <v>OC017黑色50</v>
      </c>
      <c r="F133" s="29" t="s">
        <v>643</v>
      </c>
      <c r="G133" s="30">
        <v>8020</v>
      </c>
      <c r="H133" s="31">
        <v>8911</v>
      </c>
    </row>
    <row r="134" spans="1:8">
      <c r="A134" s="29" t="s">
        <v>124</v>
      </c>
      <c r="B134" s="28" t="s">
        <v>390</v>
      </c>
      <c r="C134" s="29" t="s">
        <v>492</v>
      </c>
      <c r="D134" s="29" t="s">
        <v>461</v>
      </c>
      <c r="E134" s="28" t="str">
        <f t="shared" si="1"/>
        <v>OC018黑色M</v>
      </c>
      <c r="F134" s="29" t="s">
        <v>644</v>
      </c>
      <c r="G134" s="30">
        <v>4140</v>
      </c>
      <c r="H134" s="31">
        <v>4600</v>
      </c>
    </row>
    <row r="135" spans="1:8">
      <c r="A135" s="29" t="s">
        <v>125</v>
      </c>
      <c r="B135" s="28" t="s">
        <v>390</v>
      </c>
      <c r="C135" s="29" t="s">
        <v>492</v>
      </c>
      <c r="D135" s="29" t="s">
        <v>454</v>
      </c>
      <c r="E135" s="28" t="str">
        <f t="shared" si="1"/>
        <v>OC018黑色L</v>
      </c>
      <c r="F135" s="29" t="s">
        <v>645</v>
      </c>
      <c r="G135" s="30">
        <v>4280</v>
      </c>
      <c r="H135" s="31">
        <v>4756</v>
      </c>
    </row>
    <row r="136" spans="1:8">
      <c r="A136" s="29" t="s">
        <v>126</v>
      </c>
      <c r="B136" s="28" t="s">
        <v>390</v>
      </c>
      <c r="C136" s="29" t="s">
        <v>492</v>
      </c>
      <c r="D136" s="29" t="s">
        <v>455</v>
      </c>
      <c r="E136" s="28" t="str">
        <f t="shared" si="1"/>
        <v>OC018黑色LL</v>
      </c>
      <c r="F136" s="29" t="s">
        <v>646</v>
      </c>
      <c r="G136" s="30">
        <v>4280</v>
      </c>
      <c r="H136" s="31">
        <v>4756</v>
      </c>
    </row>
    <row r="137" spans="1:8">
      <c r="A137" s="29" t="s">
        <v>127</v>
      </c>
      <c r="B137" s="28" t="s">
        <v>391</v>
      </c>
      <c r="C137" s="29" t="s">
        <v>647</v>
      </c>
      <c r="D137" s="29" t="s">
        <v>466</v>
      </c>
      <c r="E137" s="28" t="str">
        <f t="shared" ref="E137:E189" si="2">+B137&amp;C137&amp;D137</f>
        <v>OC020桃紅XS</v>
      </c>
      <c r="F137" s="29" t="s">
        <v>648</v>
      </c>
      <c r="G137" s="30">
        <v>2125</v>
      </c>
      <c r="H137" s="31">
        <v>2361</v>
      </c>
    </row>
    <row r="138" spans="1:8">
      <c r="A138" s="29" t="s">
        <v>128</v>
      </c>
      <c r="B138" s="28" t="s">
        <v>391</v>
      </c>
      <c r="C138" s="29" t="s">
        <v>649</v>
      </c>
      <c r="D138" s="29" t="s">
        <v>466</v>
      </c>
      <c r="E138" s="28" t="str">
        <f t="shared" si="2"/>
        <v>OC020亮黃XS</v>
      </c>
      <c r="F138" s="29" t="s">
        <v>650</v>
      </c>
      <c r="G138" s="30">
        <v>2125</v>
      </c>
      <c r="H138" s="31">
        <v>2361</v>
      </c>
    </row>
    <row r="139" spans="1:8">
      <c r="A139" s="29" t="s">
        <v>129</v>
      </c>
      <c r="B139" s="28" t="s">
        <v>392</v>
      </c>
      <c r="C139" s="29" t="s">
        <v>647</v>
      </c>
      <c r="D139" s="29" t="s">
        <v>473</v>
      </c>
      <c r="E139" s="28" t="str">
        <f t="shared" si="2"/>
        <v>OC021桃紅110CM</v>
      </c>
      <c r="F139" s="29" t="s">
        <v>651</v>
      </c>
      <c r="G139" s="30">
        <v>1530</v>
      </c>
      <c r="H139" s="31">
        <v>1700</v>
      </c>
    </row>
    <row r="140" spans="1:8">
      <c r="A140" s="29" t="s">
        <v>130</v>
      </c>
      <c r="B140" s="28" t="s">
        <v>392</v>
      </c>
      <c r="C140" s="29" t="s">
        <v>647</v>
      </c>
      <c r="D140" s="29" t="s">
        <v>462</v>
      </c>
      <c r="E140" s="28" t="str">
        <f t="shared" si="2"/>
        <v>OC021桃紅130CM</v>
      </c>
      <c r="F140" s="29" t="s">
        <v>652</v>
      </c>
      <c r="G140" s="30">
        <v>1680</v>
      </c>
      <c r="H140" s="31">
        <v>1867</v>
      </c>
    </row>
    <row r="141" spans="1:8">
      <c r="A141" s="29" t="s">
        <v>131</v>
      </c>
      <c r="B141" s="28" t="s">
        <v>392</v>
      </c>
      <c r="C141" s="29" t="s">
        <v>649</v>
      </c>
      <c r="D141" s="29" t="s">
        <v>473</v>
      </c>
      <c r="E141" s="28" t="str">
        <f t="shared" si="2"/>
        <v>OC021亮黃110CM</v>
      </c>
      <c r="F141" s="29" t="s">
        <v>653</v>
      </c>
      <c r="G141" s="30">
        <v>1530</v>
      </c>
      <c r="H141" s="31">
        <v>1700</v>
      </c>
    </row>
    <row r="142" spans="1:8">
      <c r="A142" s="29" t="s">
        <v>132</v>
      </c>
      <c r="B142" s="28" t="s">
        <v>392</v>
      </c>
      <c r="C142" s="29" t="s">
        <v>649</v>
      </c>
      <c r="D142" s="29" t="s">
        <v>462</v>
      </c>
      <c r="E142" s="28" t="str">
        <f t="shared" si="2"/>
        <v>OC021亮黃130CM</v>
      </c>
      <c r="F142" s="29" t="s">
        <v>654</v>
      </c>
      <c r="G142" s="30">
        <v>1680</v>
      </c>
      <c r="H142" s="31">
        <v>1867</v>
      </c>
    </row>
    <row r="143" spans="1:8">
      <c r="A143" s="29" t="s">
        <v>133</v>
      </c>
      <c r="B143" s="28" t="s">
        <v>393</v>
      </c>
      <c r="C143" s="29" t="s">
        <v>529</v>
      </c>
      <c r="D143" s="29" t="s">
        <v>465</v>
      </c>
      <c r="E143" s="28" t="str">
        <f t="shared" si="2"/>
        <v>OC023藍色S</v>
      </c>
      <c r="F143" s="29" t="s">
        <v>655</v>
      </c>
      <c r="G143" s="30">
        <v>2160</v>
      </c>
      <c r="H143" s="31">
        <v>2400</v>
      </c>
    </row>
    <row r="144" spans="1:8">
      <c r="A144" s="29" t="s">
        <v>134</v>
      </c>
      <c r="B144" s="28" t="s">
        <v>393</v>
      </c>
      <c r="C144" s="29" t="s">
        <v>529</v>
      </c>
      <c r="D144" s="29" t="s">
        <v>461</v>
      </c>
      <c r="E144" s="28" t="str">
        <f t="shared" si="2"/>
        <v>OC023藍色M</v>
      </c>
      <c r="F144" s="29" t="s">
        <v>656</v>
      </c>
      <c r="G144" s="30">
        <v>2310</v>
      </c>
      <c r="H144" s="31">
        <v>2567</v>
      </c>
    </row>
    <row r="145" spans="1:8">
      <c r="A145" s="29" t="s">
        <v>135</v>
      </c>
      <c r="B145" s="28" t="s">
        <v>393</v>
      </c>
      <c r="C145" s="29" t="s">
        <v>529</v>
      </c>
      <c r="D145" s="29" t="s">
        <v>454</v>
      </c>
      <c r="E145" s="28" t="str">
        <f t="shared" si="2"/>
        <v>OC023藍色L</v>
      </c>
      <c r="F145" s="29" t="s">
        <v>657</v>
      </c>
      <c r="G145" s="30">
        <v>2310</v>
      </c>
      <c r="H145" s="31">
        <v>2567</v>
      </c>
    </row>
    <row r="146" spans="1:8">
      <c r="A146" s="29" t="s">
        <v>136</v>
      </c>
      <c r="B146" s="28" t="s">
        <v>394</v>
      </c>
      <c r="C146" s="29" t="s">
        <v>492</v>
      </c>
      <c r="D146" s="29" t="s">
        <v>461</v>
      </c>
      <c r="E146" s="28" t="str">
        <f t="shared" si="2"/>
        <v>OC024黑色M</v>
      </c>
      <c r="F146" s="29" t="s">
        <v>658</v>
      </c>
      <c r="G146" s="30">
        <v>3285</v>
      </c>
      <c r="H146" s="31">
        <v>3650</v>
      </c>
    </row>
    <row r="147" spans="1:8">
      <c r="A147" s="29" t="s">
        <v>137</v>
      </c>
      <c r="B147" s="28" t="s">
        <v>394</v>
      </c>
      <c r="C147" s="29" t="s">
        <v>492</v>
      </c>
      <c r="D147" s="29" t="s">
        <v>454</v>
      </c>
      <c r="E147" s="28" t="str">
        <f t="shared" si="2"/>
        <v>OC024黑色L</v>
      </c>
      <c r="F147" s="29" t="s">
        <v>659</v>
      </c>
      <c r="G147" s="30">
        <v>3285</v>
      </c>
      <c r="H147" s="31">
        <v>3650</v>
      </c>
    </row>
    <row r="148" spans="1:8">
      <c r="A148" s="29" t="s">
        <v>138</v>
      </c>
      <c r="B148" s="28" t="s">
        <v>395</v>
      </c>
      <c r="C148" s="29" t="s">
        <v>492</v>
      </c>
      <c r="D148" s="29" t="s">
        <v>461</v>
      </c>
      <c r="E148" s="28" t="str">
        <f t="shared" si="2"/>
        <v>OC025黑色M</v>
      </c>
      <c r="F148" s="29" t="s">
        <v>660</v>
      </c>
      <c r="G148" s="30">
        <v>2880</v>
      </c>
      <c r="H148" s="31">
        <v>3200</v>
      </c>
    </row>
    <row r="149" spans="1:8">
      <c r="A149" s="29" t="s">
        <v>139</v>
      </c>
      <c r="B149" s="28" t="s">
        <v>395</v>
      </c>
      <c r="C149" s="29" t="s">
        <v>492</v>
      </c>
      <c r="D149" s="29" t="s">
        <v>454</v>
      </c>
      <c r="E149" s="28" t="str">
        <f t="shared" si="2"/>
        <v>OC025黑色L</v>
      </c>
      <c r="F149" s="29" t="s">
        <v>661</v>
      </c>
      <c r="G149" s="30">
        <v>2880</v>
      </c>
      <c r="H149" s="31">
        <v>3200</v>
      </c>
    </row>
    <row r="150" spans="1:8">
      <c r="A150" s="29" t="s">
        <v>140</v>
      </c>
      <c r="B150" s="28" t="s">
        <v>395</v>
      </c>
      <c r="C150" s="29" t="s">
        <v>492</v>
      </c>
      <c r="D150" s="29" t="s">
        <v>455</v>
      </c>
      <c r="E150" s="28" t="str">
        <f t="shared" si="2"/>
        <v>OC025黑色LL</v>
      </c>
      <c r="F150" s="29" t="s">
        <v>662</v>
      </c>
      <c r="G150" s="30">
        <v>2980</v>
      </c>
      <c r="H150" s="31">
        <v>3311</v>
      </c>
    </row>
    <row r="151" spans="1:8">
      <c r="A151" s="29" t="s">
        <v>141</v>
      </c>
      <c r="B151" s="28" t="s">
        <v>396</v>
      </c>
      <c r="C151" s="29" t="s">
        <v>488</v>
      </c>
      <c r="D151" s="29" t="s">
        <v>454</v>
      </c>
      <c r="E151" s="28" t="str">
        <f t="shared" si="2"/>
        <v>OC026灰色L</v>
      </c>
      <c r="F151" s="29" t="s">
        <v>663</v>
      </c>
      <c r="G151" s="30">
        <v>2135</v>
      </c>
      <c r="H151" s="31">
        <v>2372</v>
      </c>
    </row>
    <row r="152" spans="1:8">
      <c r="A152" s="29" t="s">
        <v>142</v>
      </c>
      <c r="B152" s="28" t="s">
        <v>396</v>
      </c>
      <c r="C152" s="29" t="s">
        <v>488</v>
      </c>
      <c r="D152" s="29" t="s">
        <v>455</v>
      </c>
      <c r="E152" s="28" t="str">
        <f t="shared" si="2"/>
        <v>OC026灰色LL</v>
      </c>
      <c r="F152" s="29" t="s">
        <v>664</v>
      </c>
      <c r="G152" s="30">
        <v>2265</v>
      </c>
      <c r="H152" s="31">
        <v>2517</v>
      </c>
    </row>
    <row r="153" spans="1:8">
      <c r="A153" s="29" t="s">
        <v>143</v>
      </c>
      <c r="B153" s="28" t="s">
        <v>397</v>
      </c>
      <c r="C153" s="29" t="s">
        <v>488</v>
      </c>
      <c r="D153" s="29" t="s">
        <v>461</v>
      </c>
      <c r="E153" s="28" t="str">
        <f t="shared" si="2"/>
        <v>OC027灰色M</v>
      </c>
      <c r="F153" s="29" t="s">
        <v>665</v>
      </c>
      <c r="G153" s="30">
        <v>1755</v>
      </c>
      <c r="H153" s="31">
        <v>1950</v>
      </c>
    </row>
    <row r="154" spans="1:8">
      <c r="A154" s="29" t="s">
        <v>144</v>
      </c>
      <c r="B154" s="28" t="s">
        <v>397</v>
      </c>
      <c r="C154" s="29" t="s">
        <v>488</v>
      </c>
      <c r="D154" s="29" t="s">
        <v>454</v>
      </c>
      <c r="E154" s="28" t="str">
        <f t="shared" si="2"/>
        <v>OC027灰色L</v>
      </c>
      <c r="F154" s="29" t="s">
        <v>666</v>
      </c>
      <c r="G154" s="30">
        <v>1755</v>
      </c>
      <c r="H154" s="31">
        <v>1950</v>
      </c>
    </row>
    <row r="155" spans="1:8">
      <c r="A155" s="29" t="s">
        <v>145</v>
      </c>
      <c r="B155" s="28" t="s">
        <v>397</v>
      </c>
      <c r="C155" s="29" t="s">
        <v>488</v>
      </c>
      <c r="D155" s="29" t="s">
        <v>455</v>
      </c>
      <c r="E155" s="28" t="str">
        <f t="shared" si="2"/>
        <v>OC027灰色LL</v>
      </c>
      <c r="F155" s="29" t="s">
        <v>667</v>
      </c>
      <c r="G155" s="30">
        <v>1865</v>
      </c>
      <c r="H155" s="31">
        <v>2072</v>
      </c>
    </row>
    <row r="156" spans="1:8">
      <c r="A156" s="29" t="s">
        <v>933</v>
      </c>
      <c r="B156" s="28" t="s">
        <v>934</v>
      </c>
      <c r="C156" s="29" t="s">
        <v>935</v>
      </c>
      <c r="D156" s="29" t="s">
        <v>879</v>
      </c>
      <c r="E156" s="28" t="s">
        <v>936</v>
      </c>
      <c r="F156" s="29" t="s">
        <v>943</v>
      </c>
      <c r="G156" s="30">
        <v>1940</v>
      </c>
      <c r="H156" s="31">
        <v>2156</v>
      </c>
    </row>
    <row r="157" spans="1:8">
      <c r="A157" s="29" t="s">
        <v>937</v>
      </c>
      <c r="B157" s="28" t="s">
        <v>934</v>
      </c>
      <c r="C157" s="29" t="s">
        <v>935</v>
      </c>
      <c r="D157" s="29" t="s">
        <v>880</v>
      </c>
      <c r="E157" s="28" t="s">
        <v>1122</v>
      </c>
      <c r="F157" s="29" t="s">
        <v>944</v>
      </c>
      <c r="G157" s="30">
        <v>1940</v>
      </c>
      <c r="H157" s="31">
        <v>2156</v>
      </c>
    </row>
    <row r="158" spans="1:8">
      <c r="A158" s="29" t="s">
        <v>938</v>
      </c>
      <c r="B158" s="28" t="s">
        <v>934</v>
      </c>
      <c r="C158" s="29" t="s">
        <v>935</v>
      </c>
      <c r="D158" s="29" t="s">
        <v>881</v>
      </c>
      <c r="E158" s="40" t="s">
        <v>1123</v>
      </c>
      <c r="F158" s="29" t="s">
        <v>945</v>
      </c>
      <c r="G158" s="30">
        <v>2060</v>
      </c>
      <c r="H158" s="31">
        <v>2289</v>
      </c>
    </row>
    <row r="159" spans="1:8">
      <c r="A159" s="29" t="s">
        <v>939</v>
      </c>
      <c r="B159" s="28" t="s">
        <v>942</v>
      </c>
      <c r="C159" s="29" t="s">
        <v>586</v>
      </c>
      <c r="D159" s="29" t="s">
        <v>879</v>
      </c>
      <c r="E159" s="28" t="s">
        <v>1124</v>
      </c>
      <c r="F159" s="29" t="s">
        <v>946</v>
      </c>
      <c r="G159" s="30">
        <v>2000</v>
      </c>
      <c r="H159" s="31">
        <v>2222</v>
      </c>
    </row>
    <row r="160" spans="1:8">
      <c r="A160" s="29" t="s">
        <v>940</v>
      </c>
      <c r="B160" s="28" t="s">
        <v>942</v>
      </c>
      <c r="C160" s="29" t="s">
        <v>586</v>
      </c>
      <c r="D160" s="29" t="s">
        <v>880</v>
      </c>
      <c r="E160" s="28" t="s">
        <v>1125</v>
      </c>
      <c r="F160" s="29" t="s">
        <v>947</v>
      </c>
      <c r="G160" s="30">
        <v>2000</v>
      </c>
      <c r="H160" s="31">
        <v>2222</v>
      </c>
    </row>
    <row r="161" spans="1:8">
      <c r="A161" s="29" t="s">
        <v>941</v>
      </c>
      <c r="B161" s="28" t="s">
        <v>942</v>
      </c>
      <c r="C161" s="29" t="s">
        <v>586</v>
      </c>
      <c r="D161" s="29" t="s">
        <v>881</v>
      </c>
      <c r="E161" s="28" t="s">
        <v>1126</v>
      </c>
      <c r="F161" s="29" t="s">
        <v>948</v>
      </c>
      <c r="G161" s="30">
        <v>2140</v>
      </c>
      <c r="H161" s="31">
        <v>2378</v>
      </c>
    </row>
    <row r="162" spans="1:8">
      <c r="A162" s="29" t="s">
        <v>146</v>
      </c>
      <c r="B162" s="28" t="s">
        <v>398</v>
      </c>
      <c r="C162" s="29" t="s">
        <v>488</v>
      </c>
      <c r="D162" s="29" t="s">
        <v>465</v>
      </c>
      <c r="E162" s="28" t="str">
        <f t="shared" si="2"/>
        <v>OC030灰色S</v>
      </c>
      <c r="F162" s="29" t="s">
        <v>668</v>
      </c>
      <c r="G162" s="30">
        <v>2500</v>
      </c>
      <c r="H162" s="31">
        <v>2778</v>
      </c>
    </row>
    <row r="163" spans="1:8">
      <c r="A163" s="29" t="s">
        <v>147</v>
      </c>
      <c r="B163" s="28" t="s">
        <v>398</v>
      </c>
      <c r="C163" s="29" t="s">
        <v>488</v>
      </c>
      <c r="D163" s="29" t="s">
        <v>461</v>
      </c>
      <c r="E163" s="28" t="str">
        <f t="shared" si="2"/>
        <v>OC030灰色M</v>
      </c>
      <c r="F163" s="29" t="s">
        <v>669</v>
      </c>
      <c r="G163" s="30">
        <v>2500</v>
      </c>
      <c r="H163" s="31">
        <v>2778</v>
      </c>
    </row>
    <row r="164" spans="1:8">
      <c r="A164" s="29" t="s">
        <v>148</v>
      </c>
      <c r="B164" s="28" t="s">
        <v>398</v>
      </c>
      <c r="C164" s="29" t="s">
        <v>488</v>
      </c>
      <c r="D164" s="29" t="s">
        <v>454</v>
      </c>
      <c r="E164" s="28" t="str">
        <f t="shared" si="2"/>
        <v>OC030灰色L</v>
      </c>
      <c r="F164" s="29" t="s">
        <v>670</v>
      </c>
      <c r="G164" s="30">
        <v>2640</v>
      </c>
      <c r="H164" s="31">
        <v>2933</v>
      </c>
    </row>
    <row r="165" spans="1:8">
      <c r="A165" s="29" t="s">
        <v>149</v>
      </c>
      <c r="B165" s="28" t="s">
        <v>398</v>
      </c>
      <c r="C165" s="29" t="s">
        <v>488</v>
      </c>
      <c r="D165" s="29" t="s">
        <v>455</v>
      </c>
      <c r="E165" s="28" t="str">
        <f t="shared" si="2"/>
        <v>OC030灰色LL</v>
      </c>
      <c r="F165" s="29" t="s">
        <v>671</v>
      </c>
      <c r="G165" s="30">
        <v>2640</v>
      </c>
      <c r="H165" s="31">
        <v>2933</v>
      </c>
    </row>
    <row r="166" spans="1:8">
      <c r="A166" s="29" t="s">
        <v>150</v>
      </c>
      <c r="B166" s="28" t="s">
        <v>398</v>
      </c>
      <c r="C166" s="29" t="s">
        <v>672</v>
      </c>
      <c r="D166" s="29" t="s">
        <v>465</v>
      </c>
      <c r="E166" s="28" t="str">
        <f t="shared" si="2"/>
        <v>OC030蕃茄紅S</v>
      </c>
      <c r="F166" s="29" t="s">
        <v>673</v>
      </c>
      <c r="G166" s="30">
        <v>2500</v>
      </c>
      <c r="H166" s="31">
        <v>2778</v>
      </c>
    </row>
    <row r="167" spans="1:8">
      <c r="A167" s="29" t="s">
        <v>151</v>
      </c>
      <c r="B167" s="28" t="s">
        <v>398</v>
      </c>
      <c r="C167" s="29" t="s">
        <v>672</v>
      </c>
      <c r="D167" s="29" t="s">
        <v>461</v>
      </c>
      <c r="E167" s="28" t="str">
        <f t="shared" si="2"/>
        <v>OC030蕃茄紅M</v>
      </c>
      <c r="F167" s="29" t="s">
        <v>674</v>
      </c>
      <c r="G167" s="30">
        <v>2500</v>
      </c>
      <c r="H167" s="31">
        <v>2778</v>
      </c>
    </row>
    <row r="168" spans="1:8">
      <c r="A168" s="29" t="s">
        <v>152</v>
      </c>
      <c r="B168" s="28" t="s">
        <v>398</v>
      </c>
      <c r="C168" s="29" t="s">
        <v>672</v>
      </c>
      <c r="D168" s="29" t="s">
        <v>454</v>
      </c>
      <c r="E168" s="28" t="str">
        <f t="shared" si="2"/>
        <v>OC030蕃茄紅L</v>
      </c>
      <c r="F168" s="29" t="s">
        <v>675</v>
      </c>
      <c r="G168" s="30">
        <v>2640</v>
      </c>
      <c r="H168" s="31">
        <v>2933</v>
      </c>
    </row>
    <row r="169" spans="1:8">
      <c r="A169" s="29" t="s">
        <v>153</v>
      </c>
      <c r="B169" s="28" t="s">
        <v>398</v>
      </c>
      <c r="C169" s="29" t="s">
        <v>672</v>
      </c>
      <c r="D169" s="29" t="s">
        <v>455</v>
      </c>
      <c r="E169" s="28" t="str">
        <f t="shared" si="2"/>
        <v>OC030蕃茄紅LL</v>
      </c>
      <c r="F169" s="29" t="s">
        <v>676</v>
      </c>
      <c r="G169" s="30">
        <v>2640</v>
      </c>
      <c r="H169" s="31">
        <v>2933</v>
      </c>
    </row>
    <row r="170" spans="1:8">
      <c r="A170" s="29" t="s">
        <v>154</v>
      </c>
      <c r="B170" s="28" t="s">
        <v>399</v>
      </c>
      <c r="C170" s="29" t="s">
        <v>488</v>
      </c>
      <c r="D170" s="29" t="s">
        <v>462</v>
      </c>
      <c r="E170" s="28" t="str">
        <f t="shared" si="2"/>
        <v>OC031灰色130CM</v>
      </c>
      <c r="F170" s="29" t="s">
        <v>677</v>
      </c>
      <c r="G170" s="30">
        <v>1980</v>
      </c>
      <c r="H170" s="31">
        <v>2200</v>
      </c>
    </row>
    <row r="171" spans="1:8">
      <c r="A171" s="29" t="s">
        <v>155</v>
      </c>
      <c r="B171" s="28" t="s">
        <v>399</v>
      </c>
      <c r="C171" s="29" t="s">
        <v>488</v>
      </c>
      <c r="D171" s="29" t="s">
        <v>463</v>
      </c>
      <c r="E171" s="28" t="str">
        <f t="shared" si="2"/>
        <v>OC031灰色150CM</v>
      </c>
      <c r="F171" s="29" t="s">
        <v>678</v>
      </c>
      <c r="G171" s="30">
        <v>2180</v>
      </c>
      <c r="H171" s="31">
        <v>2422</v>
      </c>
    </row>
    <row r="172" spans="1:8">
      <c r="A172" s="29" t="s">
        <v>156</v>
      </c>
      <c r="B172" s="28" t="s">
        <v>399</v>
      </c>
      <c r="C172" s="29" t="s">
        <v>672</v>
      </c>
      <c r="D172" s="29" t="s">
        <v>462</v>
      </c>
      <c r="E172" s="28" t="str">
        <f t="shared" si="2"/>
        <v>OC031蕃茄紅130CM</v>
      </c>
      <c r="F172" s="29" t="s">
        <v>679</v>
      </c>
      <c r="G172" s="30">
        <v>1980</v>
      </c>
      <c r="H172" s="31">
        <v>2200</v>
      </c>
    </row>
    <row r="173" spans="1:8">
      <c r="A173" s="29" t="s">
        <v>157</v>
      </c>
      <c r="B173" s="28" t="s">
        <v>399</v>
      </c>
      <c r="C173" s="29" t="s">
        <v>672</v>
      </c>
      <c r="D173" s="29" t="s">
        <v>463</v>
      </c>
      <c r="E173" s="28" t="str">
        <f t="shared" si="2"/>
        <v>OC031蕃茄紅150CM</v>
      </c>
      <c r="F173" s="29" t="s">
        <v>680</v>
      </c>
      <c r="G173" s="30">
        <v>2180</v>
      </c>
      <c r="H173" s="31">
        <v>2422</v>
      </c>
    </row>
    <row r="174" spans="1:8">
      <c r="A174" s="29" t="s">
        <v>158</v>
      </c>
      <c r="B174" s="28" t="s">
        <v>400</v>
      </c>
      <c r="C174" s="29" t="s">
        <v>488</v>
      </c>
      <c r="D174" s="29" t="s">
        <v>462</v>
      </c>
      <c r="E174" s="28" t="str">
        <f t="shared" si="2"/>
        <v>OC032灰色130CM</v>
      </c>
      <c r="F174" s="29" t="s">
        <v>681</v>
      </c>
      <c r="G174" s="30">
        <v>1395</v>
      </c>
      <c r="H174" s="31">
        <v>1550</v>
      </c>
    </row>
    <row r="175" spans="1:8">
      <c r="A175" s="29" t="s">
        <v>159</v>
      </c>
      <c r="B175" s="28" t="s">
        <v>400</v>
      </c>
      <c r="C175" s="29" t="s">
        <v>488</v>
      </c>
      <c r="D175" s="29" t="s">
        <v>463</v>
      </c>
      <c r="E175" s="28" t="str">
        <f t="shared" si="2"/>
        <v>OC032灰色150CM</v>
      </c>
      <c r="F175" s="29" t="s">
        <v>682</v>
      </c>
      <c r="G175" s="30">
        <v>1495</v>
      </c>
      <c r="H175" s="31">
        <v>1661</v>
      </c>
    </row>
    <row r="176" spans="1:8">
      <c r="A176" s="29" t="s">
        <v>160</v>
      </c>
      <c r="B176" s="28" t="s">
        <v>400</v>
      </c>
      <c r="C176" s="29" t="s">
        <v>672</v>
      </c>
      <c r="D176" s="29" t="s">
        <v>462</v>
      </c>
      <c r="E176" s="28" t="str">
        <f t="shared" si="2"/>
        <v>OC032蕃茄紅130CM</v>
      </c>
      <c r="F176" s="29" t="s">
        <v>683</v>
      </c>
      <c r="G176" s="30">
        <v>1395</v>
      </c>
      <c r="H176" s="31">
        <v>1550</v>
      </c>
    </row>
    <row r="177" spans="1:8">
      <c r="A177" s="29" t="s">
        <v>161</v>
      </c>
      <c r="B177" s="28" t="s">
        <v>400</v>
      </c>
      <c r="C177" s="29" t="s">
        <v>672</v>
      </c>
      <c r="D177" s="29" t="s">
        <v>463</v>
      </c>
      <c r="E177" s="28" t="str">
        <f t="shared" si="2"/>
        <v>OC032蕃茄紅150CM</v>
      </c>
      <c r="F177" s="29" t="s">
        <v>684</v>
      </c>
      <c r="G177" s="30">
        <v>1495</v>
      </c>
      <c r="H177" s="31">
        <v>1661</v>
      </c>
    </row>
    <row r="178" spans="1:8">
      <c r="A178" s="29" t="s">
        <v>162</v>
      </c>
      <c r="B178" s="28" t="s">
        <v>401</v>
      </c>
      <c r="C178" s="29" t="s">
        <v>685</v>
      </c>
      <c r="D178" s="29" t="s">
        <v>454</v>
      </c>
      <c r="E178" s="28" t="str">
        <f t="shared" si="2"/>
        <v>OC033綠色L</v>
      </c>
      <c r="F178" s="29" t="s">
        <v>686</v>
      </c>
      <c r="G178" s="30">
        <v>2770</v>
      </c>
      <c r="H178" s="31">
        <v>3078</v>
      </c>
    </row>
    <row r="179" spans="1:8">
      <c r="A179" s="29" t="s">
        <v>163</v>
      </c>
      <c r="B179" s="28" t="s">
        <v>401</v>
      </c>
      <c r="C179" s="29" t="s">
        <v>685</v>
      </c>
      <c r="D179" s="29" t="s">
        <v>455</v>
      </c>
      <c r="E179" s="28" t="str">
        <f t="shared" si="2"/>
        <v>OC033綠色LL</v>
      </c>
      <c r="F179" s="29" t="s">
        <v>687</v>
      </c>
      <c r="G179" s="30">
        <v>2770</v>
      </c>
      <c r="H179" s="31">
        <v>3078</v>
      </c>
    </row>
    <row r="180" spans="1:8">
      <c r="A180" s="29" t="s">
        <v>886</v>
      </c>
      <c r="B180" s="28" t="s">
        <v>889</v>
      </c>
      <c r="C180" s="29" t="s">
        <v>529</v>
      </c>
      <c r="D180" s="29" t="s">
        <v>461</v>
      </c>
      <c r="E180" s="28" t="s">
        <v>1127</v>
      </c>
      <c r="F180" s="29" t="s">
        <v>890</v>
      </c>
      <c r="G180" s="30">
        <v>3650</v>
      </c>
      <c r="H180" s="31">
        <v>4056</v>
      </c>
    </row>
    <row r="181" spans="1:8">
      <c r="A181" s="29" t="s">
        <v>887</v>
      </c>
      <c r="B181" s="28" t="s">
        <v>889</v>
      </c>
      <c r="C181" s="29" t="s">
        <v>529</v>
      </c>
      <c r="D181" s="29" t="s">
        <v>454</v>
      </c>
      <c r="E181" s="28" t="s">
        <v>1128</v>
      </c>
      <c r="F181" s="29" t="s">
        <v>891</v>
      </c>
      <c r="G181" s="30">
        <v>3650</v>
      </c>
      <c r="H181" s="31">
        <v>4056</v>
      </c>
    </row>
    <row r="182" spans="1:8">
      <c r="A182" s="29" t="s">
        <v>888</v>
      </c>
      <c r="B182" s="28" t="s">
        <v>889</v>
      </c>
      <c r="C182" s="29" t="s">
        <v>529</v>
      </c>
      <c r="D182" s="29" t="s">
        <v>455</v>
      </c>
      <c r="E182" s="28" t="s">
        <v>1129</v>
      </c>
      <c r="F182" s="29" t="s">
        <v>892</v>
      </c>
      <c r="G182" s="30">
        <v>3850</v>
      </c>
      <c r="H182" s="31">
        <v>4278</v>
      </c>
    </row>
    <row r="183" spans="1:8">
      <c r="A183" s="29" t="s">
        <v>164</v>
      </c>
      <c r="B183" s="28" t="s">
        <v>402</v>
      </c>
      <c r="C183" s="29" t="s">
        <v>492</v>
      </c>
      <c r="D183" s="29"/>
      <c r="E183" s="28" t="str">
        <f t="shared" si="2"/>
        <v>OC035黑色</v>
      </c>
      <c r="F183" s="29" t="s">
        <v>688</v>
      </c>
      <c r="G183" s="30">
        <v>3900</v>
      </c>
      <c r="H183" s="31">
        <v>4333</v>
      </c>
    </row>
    <row r="184" spans="1:8">
      <c r="A184" s="29" t="s">
        <v>165</v>
      </c>
      <c r="B184" s="28" t="s">
        <v>402</v>
      </c>
      <c r="C184" s="29" t="s">
        <v>515</v>
      </c>
      <c r="D184" s="29"/>
      <c r="E184" s="28" t="str">
        <f t="shared" si="2"/>
        <v>OC035紅色</v>
      </c>
      <c r="F184" s="29" t="s">
        <v>689</v>
      </c>
      <c r="G184" s="30">
        <v>3900</v>
      </c>
      <c r="H184" s="31">
        <v>4333</v>
      </c>
    </row>
    <row r="185" spans="1:8">
      <c r="A185" s="29" t="s">
        <v>166</v>
      </c>
      <c r="B185" s="28" t="s">
        <v>403</v>
      </c>
      <c r="C185" s="29" t="s">
        <v>551</v>
      </c>
      <c r="D185" s="29" t="s">
        <v>461</v>
      </c>
      <c r="E185" s="28" t="str">
        <f t="shared" si="2"/>
        <v>SG001米白M</v>
      </c>
      <c r="F185" s="29" t="s">
        <v>691</v>
      </c>
      <c r="G185" s="30">
        <v>990</v>
      </c>
      <c r="H185" s="31">
        <v>1100</v>
      </c>
    </row>
    <row r="186" spans="1:8">
      <c r="A186" s="29" t="s">
        <v>167</v>
      </c>
      <c r="B186" s="28" t="s">
        <v>403</v>
      </c>
      <c r="C186" s="29" t="s">
        <v>551</v>
      </c>
      <c r="D186" s="29" t="s">
        <v>454</v>
      </c>
      <c r="E186" s="28" t="str">
        <f t="shared" si="2"/>
        <v>SG001米白L</v>
      </c>
      <c r="F186" s="29" t="s">
        <v>692</v>
      </c>
      <c r="G186" s="30">
        <v>990</v>
      </c>
      <c r="H186" s="31">
        <v>1100</v>
      </c>
    </row>
    <row r="187" spans="1:8">
      <c r="A187" s="29" t="s">
        <v>168</v>
      </c>
      <c r="B187" s="28" t="s">
        <v>403</v>
      </c>
      <c r="C187" s="29" t="s">
        <v>490</v>
      </c>
      <c r="D187" s="29" t="s">
        <v>461</v>
      </c>
      <c r="E187" s="28" t="str">
        <f t="shared" si="2"/>
        <v>SG001酒紅M</v>
      </c>
      <c r="F187" s="29" t="s">
        <v>693</v>
      </c>
      <c r="G187" s="30">
        <v>1035</v>
      </c>
      <c r="H187" s="31">
        <v>1150</v>
      </c>
    </row>
    <row r="188" spans="1:8">
      <c r="A188" s="29" t="s">
        <v>169</v>
      </c>
      <c r="B188" s="28" t="s">
        <v>403</v>
      </c>
      <c r="C188" s="29" t="s">
        <v>492</v>
      </c>
      <c r="D188" s="29" t="s">
        <v>461</v>
      </c>
      <c r="E188" s="28" t="str">
        <f t="shared" si="2"/>
        <v>SG001黑色M</v>
      </c>
      <c r="F188" s="29" t="s">
        <v>694</v>
      </c>
      <c r="G188" s="30">
        <v>1035</v>
      </c>
      <c r="H188" s="31">
        <v>1150</v>
      </c>
    </row>
    <row r="189" spans="1:8">
      <c r="A189" s="29" t="s">
        <v>170</v>
      </c>
      <c r="B189" s="28" t="s">
        <v>403</v>
      </c>
      <c r="C189" s="29" t="s">
        <v>492</v>
      </c>
      <c r="D189" s="29" t="s">
        <v>454</v>
      </c>
      <c r="E189" s="28" t="str">
        <f t="shared" si="2"/>
        <v>SG001黑色L</v>
      </c>
      <c r="F189" s="29" t="s">
        <v>695</v>
      </c>
      <c r="G189" s="30">
        <v>1035</v>
      </c>
      <c r="H189" s="31">
        <v>1150</v>
      </c>
    </row>
    <row r="190" spans="1:8">
      <c r="A190" s="29" t="s">
        <v>171</v>
      </c>
      <c r="B190" s="28" t="s">
        <v>404</v>
      </c>
      <c r="C190" s="29" t="s">
        <v>696</v>
      </c>
      <c r="D190" s="29" t="s">
        <v>461</v>
      </c>
      <c r="E190" s="28" t="str">
        <f t="shared" ref="E190:E245" si="3">+B190&amp;C190&amp;D190</f>
        <v>SG011米白色M</v>
      </c>
      <c r="F190" s="29" t="s">
        <v>697</v>
      </c>
      <c r="G190" s="30">
        <v>650</v>
      </c>
      <c r="H190" s="31">
        <v>722</v>
      </c>
    </row>
    <row r="191" spans="1:8">
      <c r="A191" s="29" t="s">
        <v>172</v>
      </c>
      <c r="B191" s="28" t="s">
        <v>404</v>
      </c>
      <c r="C191" s="29" t="s">
        <v>696</v>
      </c>
      <c r="D191" s="29" t="s">
        <v>454</v>
      </c>
      <c r="E191" s="28" t="str">
        <f t="shared" si="3"/>
        <v>SG011米白色L</v>
      </c>
      <c r="F191" s="29" t="s">
        <v>698</v>
      </c>
      <c r="G191" s="30">
        <v>650</v>
      </c>
      <c r="H191" s="31">
        <v>722</v>
      </c>
    </row>
    <row r="192" spans="1:8">
      <c r="A192" s="29" t="s">
        <v>173</v>
      </c>
      <c r="B192" s="28" t="s">
        <v>404</v>
      </c>
      <c r="C192" s="29" t="s">
        <v>699</v>
      </c>
      <c r="D192" s="29" t="s">
        <v>461</v>
      </c>
      <c r="E192" s="28" t="str">
        <f t="shared" si="3"/>
        <v>SG011深灰色M</v>
      </c>
      <c r="F192" s="29" t="s">
        <v>700</v>
      </c>
      <c r="G192" s="30">
        <v>650</v>
      </c>
      <c r="H192" s="31">
        <v>722</v>
      </c>
    </row>
    <row r="193" spans="1:8">
      <c r="A193" s="29" t="s">
        <v>174</v>
      </c>
      <c r="B193" s="28" t="s">
        <v>404</v>
      </c>
      <c r="C193" s="29" t="s">
        <v>699</v>
      </c>
      <c r="D193" s="29" t="s">
        <v>454</v>
      </c>
      <c r="E193" s="28" t="str">
        <f t="shared" si="3"/>
        <v>SG011深灰色L</v>
      </c>
      <c r="F193" s="29" t="s">
        <v>701</v>
      </c>
      <c r="G193" s="30">
        <v>650</v>
      </c>
      <c r="H193" s="31">
        <v>722</v>
      </c>
    </row>
    <row r="194" spans="1:8">
      <c r="A194" s="29" t="s">
        <v>175</v>
      </c>
      <c r="B194" s="28" t="s">
        <v>405</v>
      </c>
      <c r="C194" s="29" t="s">
        <v>696</v>
      </c>
      <c r="D194" s="29" t="s">
        <v>461</v>
      </c>
      <c r="E194" s="28" t="str">
        <f t="shared" si="3"/>
        <v>SG012米白色M</v>
      </c>
      <c r="F194" s="29" t="s">
        <v>702</v>
      </c>
      <c r="G194" s="30">
        <v>810</v>
      </c>
      <c r="H194" s="31">
        <v>900</v>
      </c>
    </row>
    <row r="195" spans="1:8">
      <c r="A195" s="29" t="s">
        <v>176</v>
      </c>
      <c r="B195" s="28" t="s">
        <v>405</v>
      </c>
      <c r="C195" s="29" t="s">
        <v>696</v>
      </c>
      <c r="D195" s="29" t="s">
        <v>454</v>
      </c>
      <c r="E195" s="28" t="str">
        <f t="shared" si="3"/>
        <v>SG012米白色L</v>
      </c>
      <c r="F195" s="29" t="s">
        <v>703</v>
      </c>
      <c r="G195" s="30">
        <v>810</v>
      </c>
      <c r="H195" s="31">
        <v>900</v>
      </c>
    </row>
    <row r="196" spans="1:8">
      <c r="A196" s="29" t="s">
        <v>177</v>
      </c>
      <c r="B196" s="28" t="s">
        <v>405</v>
      </c>
      <c r="C196" s="29" t="s">
        <v>699</v>
      </c>
      <c r="D196" s="29" t="s">
        <v>461</v>
      </c>
      <c r="E196" s="28" t="str">
        <f t="shared" si="3"/>
        <v>SG012深灰色M</v>
      </c>
      <c r="F196" s="29" t="s">
        <v>704</v>
      </c>
      <c r="G196" s="30">
        <v>810</v>
      </c>
      <c r="H196" s="31">
        <v>900</v>
      </c>
    </row>
    <row r="197" spans="1:8">
      <c r="A197" s="29" t="s">
        <v>178</v>
      </c>
      <c r="B197" s="28" t="s">
        <v>405</v>
      </c>
      <c r="C197" s="29" t="s">
        <v>699</v>
      </c>
      <c r="D197" s="29" t="s">
        <v>454</v>
      </c>
      <c r="E197" s="28" t="str">
        <f t="shared" si="3"/>
        <v>SG012深灰色L</v>
      </c>
      <c r="F197" s="29" t="s">
        <v>705</v>
      </c>
      <c r="G197" s="30">
        <v>810</v>
      </c>
      <c r="H197" s="31">
        <v>900</v>
      </c>
    </row>
    <row r="198" spans="1:8">
      <c r="A198" s="29" t="s">
        <v>179</v>
      </c>
      <c r="B198" s="28" t="s">
        <v>406</v>
      </c>
      <c r="C198" s="29" t="s">
        <v>696</v>
      </c>
      <c r="D198" s="29" t="s">
        <v>461</v>
      </c>
      <c r="E198" s="28" t="str">
        <f t="shared" si="3"/>
        <v>SG013米白色M</v>
      </c>
      <c r="F198" s="29" t="s">
        <v>706</v>
      </c>
      <c r="G198" s="30">
        <v>470</v>
      </c>
      <c r="H198" s="31">
        <v>522</v>
      </c>
    </row>
    <row r="199" spans="1:8">
      <c r="A199" s="29" t="s">
        <v>180</v>
      </c>
      <c r="B199" s="28" t="s">
        <v>406</v>
      </c>
      <c r="C199" s="29" t="s">
        <v>696</v>
      </c>
      <c r="D199" s="29" t="s">
        <v>454</v>
      </c>
      <c r="E199" s="28" t="str">
        <f t="shared" si="3"/>
        <v>SG013米白色L</v>
      </c>
      <c r="F199" s="29" t="s">
        <v>707</v>
      </c>
      <c r="G199" s="30">
        <v>470</v>
      </c>
      <c r="H199" s="31">
        <v>522</v>
      </c>
    </row>
    <row r="200" spans="1:8">
      <c r="A200" s="29" t="s">
        <v>181</v>
      </c>
      <c r="B200" s="28" t="s">
        <v>406</v>
      </c>
      <c r="C200" s="29" t="s">
        <v>699</v>
      </c>
      <c r="D200" s="29" t="s">
        <v>461</v>
      </c>
      <c r="E200" s="28" t="str">
        <f t="shared" si="3"/>
        <v>SG013深灰色M</v>
      </c>
      <c r="F200" s="29" t="s">
        <v>708</v>
      </c>
      <c r="G200" s="30">
        <v>470</v>
      </c>
      <c r="H200" s="31">
        <v>522</v>
      </c>
    </row>
    <row r="201" spans="1:8">
      <c r="A201" s="29" t="s">
        <v>182</v>
      </c>
      <c r="B201" s="28" t="s">
        <v>406</v>
      </c>
      <c r="C201" s="29" t="s">
        <v>699</v>
      </c>
      <c r="D201" s="29" t="s">
        <v>454</v>
      </c>
      <c r="E201" s="28" t="str">
        <f t="shared" si="3"/>
        <v>SG013深灰色L</v>
      </c>
      <c r="F201" s="29" t="s">
        <v>709</v>
      </c>
      <c r="G201" s="30">
        <v>470</v>
      </c>
      <c r="H201" s="31">
        <v>522</v>
      </c>
    </row>
    <row r="202" spans="1:8">
      <c r="A202" s="29" t="s">
        <v>183</v>
      </c>
      <c r="B202" s="28" t="s">
        <v>407</v>
      </c>
      <c r="C202" s="29" t="s">
        <v>696</v>
      </c>
      <c r="D202" s="29" t="s">
        <v>461</v>
      </c>
      <c r="E202" s="28" t="str">
        <f t="shared" si="3"/>
        <v>SG014米白色M</v>
      </c>
      <c r="F202" s="29" t="s">
        <v>710</v>
      </c>
      <c r="G202" s="30">
        <v>470</v>
      </c>
      <c r="H202" s="31">
        <v>522</v>
      </c>
    </row>
    <row r="203" spans="1:8">
      <c r="A203" s="29" t="s">
        <v>184</v>
      </c>
      <c r="B203" s="28" t="s">
        <v>407</v>
      </c>
      <c r="C203" s="29" t="s">
        <v>696</v>
      </c>
      <c r="D203" s="29" t="s">
        <v>454</v>
      </c>
      <c r="E203" s="28" t="str">
        <f t="shared" si="3"/>
        <v>SG014米白色L</v>
      </c>
      <c r="F203" s="29" t="s">
        <v>711</v>
      </c>
      <c r="G203" s="30">
        <v>470</v>
      </c>
      <c r="H203" s="31">
        <v>522</v>
      </c>
    </row>
    <row r="204" spans="1:8">
      <c r="A204" s="29" t="s">
        <v>185</v>
      </c>
      <c r="B204" s="28" t="s">
        <v>407</v>
      </c>
      <c r="C204" s="29" t="s">
        <v>699</v>
      </c>
      <c r="D204" s="29" t="s">
        <v>461</v>
      </c>
      <c r="E204" s="28" t="str">
        <f t="shared" si="3"/>
        <v>SG014深灰色M</v>
      </c>
      <c r="F204" s="29" t="s">
        <v>712</v>
      </c>
      <c r="G204" s="30">
        <v>470</v>
      </c>
      <c r="H204" s="31">
        <v>522</v>
      </c>
    </row>
    <row r="205" spans="1:8">
      <c r="A205" s="29" t="s">
        <v>186</v>
      </c>
      <c r="B205" s="28" t="s">
        <v>407</v>
      </c>
      <c r="C205" s="29" t="s">
        <v>699</v>
      </c>
      <c r="D205" s="29" t="s">
        <v>454</v>
      </c>
      <c r="E205" s="28" t="str">
        <f t="shared" si="3"/>
        <v>SG014深灰色L</v>
      </c>
      <c r="F205" s="29" t="s">
        <v>713</v>
      </c>
      <c r="G205" s="30">
        <v>470</v>
      </c>
      <c r="H205" s="31">
        <v>522</v>
      </c>
    </row>
    <row r="206" spans="1:8">
      <c r="A206" s="29" t="s">
        <v>187</v>
      </c>
      <c r="B206" s="28" t="s">
        <v>408</v>
      </c>
      <c r="C206" s="29" t="s">
        <v>521</v>
      </c>
      <c r="D206" s="29"/>
      <c r="E206" s="28" t="str">
        <f t="shared" si="3"/>
        <v>SG015白色</v>
      </c>
      <c r="F206" s="29" t="s">
        <v>714</v>
      </c>
      <c r="G206" s="30">
        <v>1530</v>
      </c>
      <c r="H206" s="31">
        <v>1700</v>
      </c>
    </row>
    <row r="207" spans="1:8">
      <c r="A207" s="29" t="s">
        <v>188</v>
      </c>
      <c r="B207" s="28" t="s">
        <v>452</v>
      </c>
      <c r="C207" s="29"/>
      <c r="D207" s="29"/>
      <c r="E207" s="28" t="str">
        <f t="shared" si="3"/>
        <v>UN11</v>
      </c>
      <c r="F207" s="29" t="s">
        <v>715</v>
      </c>
      <c r="G207" s="30">
        <v>790</v>
      </c>
      <c r="H207" s="31">
        <v>878</v>
      </c>
    </row>
    <row r="208" spans="1:8">
      <c r="A208" s="29" t="s">
        <v>875</v>
      </c>
      <c r="B208" s="28" t="s">
        <v>878</v>
      </c>
      <c r="C208" s="29" t="s">
        <v>690</v>
      </c>
      <c r="D208" s="29" t="s">
        <v>879</v>
      </c>
      <c r="E208" s="28" t="str">
        <f t="shared" si="3"/>
        <v>UW106深灰M</v>
      </c>
      <c r="F208" s="29" t="s">
        <v>882</v>
      </c>
      <c r="G208" s="30">
        <v>1160</v>
      </c>
      <c r="H208" s="31">
        <v>1289</v>
      </c>
    </row>
    <row r="209" spans="1:8">
      <c r="A209" s="29" t="s">
        <v>876</v>
      </c>
      <c r="B209" s="28" t="s">
        <v>878</v>
      </c>
      <c r="C209" s="29" t="s">
        <v>690</v>
      </c>
      <c r="D209" s="29" t="s">
        <v>880</v>
      </c>
      <c r="E209" s="28" t="str">
        <f t="shared" si="3"/>
        <v>UW106深灰L</v>
      </c>
      <c r="F209" s="29" t="s">
        <v>883</v>
      </c>
      <c r="G209" s="30">
        <v>1160</v>
      </c>
      <c r="H209" s="31">
        <v>1289</v>
      </c>
    </row>
    <row r="210" spans="1:8">
      <c r="A210" s="29" t="s">
        <v>877</v>
      </c>
      <c r="B210" s="28" t="s">
        <v>878</v>
      </c>
      <c r="C210" s="29" t="s">
        <v>690</v>
      </c>
      <c r="D210" s="29" t="s">
        <v>881</v>
      </c>
      <c r="E210" s="28" t="str">
        <f t="shared" si="3"/>
        <v>UW106深灰LL</v>
      </c>
      <c r="F210" s="29" t="s">
        <v>884</v>
      </c>
      <c r="G210" s="30">
        <v>1210</v>
      </c>
      <c r="H210" s="31">
        <v>1344</v>
      </c>
    </row>
    <row r="211" spans="1:8">
      <c r="A211" s="29" t="s">
        <v>189</v>
      </c>
      <c r="B211" s="28" t="s">
        <v>409</v>
      </c>
      <c r="C211" s="29" t="s">
        <v>488</v>
      </c>
      <c r="D211" s="29" t="s">
        <v>461</v>
      </c>
      <c r="E211" s="28" t="str">
        <f t="shared" si="3"/>
        <v>UW131灰色M</v>
      </c>
      <c r="F211" s="29" t="s">
        <v>716</v>
      </c>
      <c r="G211" s="30">
        <v>1350</v>
      </c>
      <c r="H211" s="31">
        <v>1500</v>
      </c>
    </row>
    <row r="212" spans="1:8">
      <c r="A212" s="29" t="s">
        <v>190</v>
      </c>
      <c r="B212" s="28" t="s">
        <v>410</v>
      </c>
      <c r="C212" s="29" t="s">
        <v>492</v>
      </c>
      <c r="D212" s="29" t="s">
        <v>465</v>
      </c>
      <c r="E212" s="28" t="str">
        <f t="shared" si="3"/>
        <v>UW151黑色S</v>
      </c>
      <c r="F212" s="29" t="s">
        <v>718</v>
      </c>
      <c r="G212" s="30">
        <v>765</v>
      </c>
      <c r="H212" s="31">
        <v>850</v>
      </c>
    </row>
    <row r="213" spans="1:8">
      <c r="A213" s="29" t="s">
        <v>191</v>
      </c>
      <c r="B213" s="28" t="s">
        <v>410</v>
      </c>
      <c r="C213" s="29" t="s">
        <v>492</v>
      </c>
      <c r="D213" s="29" t="s">
        <v>461</v>
      </c>
      <c r="E213" s="28" t="str">
        <f t="shared" si="3"/>
        <v>UW151黑色M</v>
      </c>
      <c r="F213" s="29" t="s">
        <v>719</v>
      </c>
      <c r="G213" s="30">
        <v>765</v>
      </c>
      <c r="H213" s="31">
        <v>850</v>
      </c>
    </row>
    <row r="214" spans="1:8">
      <c r="A214" s="29" t="s">
        <v>192</v>
      </c>
      <c r="B214" s="28" t="s">
        <v>410</v>
      </c>
      <c r="C214" s="29" t="s">
        <v>492</v>
      </c>
      <c r="D214" s="29" t="s">
        <v>454</v>
      </c>
      <c r="E214" s="28" t="str">
        <f t="shared" si="3"/>
        <v>UW151黑色L</v>
      </c>
      <c r="F214" s="29" t="s">
        <v>720</v>
      </c>
      <c r="G214" s="30">
        <v>765</v>
      </c>
      <c r="H214" s="31">
        <v>850</v>
      </c>
    </row>
    <row r="215" spans="1:8">
      <c r="A215" s="29" t="s">
        <v>193</v>
      </c>
      <c r="B215" s="28" t="s">
        <v>410</v>
      </c>
      <c r="C215" s="29" t="s">
        <v>492</v>
      </c>
      <c r="D215" s="29" t="s">
        <v>455</v>
      </c>
      <c r="E215" s="28" t="str">
        <f t="shared" si="3"/>
        <v>UW151黑色LL</v>
      </c>
      <c r="F215" s="29" t="s">
        <v>721</v>
      </c>
      <c r="G215" s="30">
        <v>825</v>
      </c>
      <c r="H215" s="31">
        <v>917</v>
      </c>
    </row>
    <row r="216" spans="1:8">
      <c r="A216" s="29" t="s">
        <v>194</v>
      </c>
      <c r="B216" s="28" t="s">
        <v>411</v>
      </c>
      <c r="C216" s="29" t="s">
        <v>492</v>
      </c>
      <c r="D216" s="29" t="s">
        <v>465</v>
      </c>
      <c r="E216" s="28" t="str">
        <f t="shared" si="3"/>
        <v>UW152黑色S</v>
      </c>
      <c r="F216" s="29" t="s">
        <v>722</v>
      </c>
      <c r="G216" s="30">
        <v>1060</v>
      </c>
      <c r="H216" s="31">
        <v>1178</v>
      </c>
    </row>
    <row r="217" spans="1:8">
      <c r="A217" s="29" t="s">
        <v>195</v>
      </c>
      <c r="B217" s="28" t="s">
        <v>411</v>
      </c>
      <c r="C217" s="29" t="s">
        <v>492</v>
      </c>
      <c r="D217" s="29" t="s">
        <v>461</v>
      </c>
      <c r="E217" s="28" t="str">
        <f t="shared" si="3"/>
        <v>UW152黑色M</v>
      </c>
      <c r="F217" s="29" t="s">
        <v>723</v>
      </c>
      <c r="G217" s="30">
        <v>1060</v>
      </c>
      <c r="H217" s="31">
        <v>1178</v>
      </c>
    </row>
    <row r="218" spans="1:8">
      <c r="A218" s="29" t="s">
        <v>196</v>
      </c>
      <c r="B218" s="28" t="s">
        <v>411</v>
      </c>
      <c r="C218" s="29" t="s">
        <v>492</v>
      </c>
      <c r="D218" s="29" t="s">
        <v>454</v>
      </c>
      <c r="E218" s="28" t="str">
        <f t="shared" si="3"/>
        <v>UW152黑色L</v>
      </c>
      <c r="F218" s="29" t="s">
        <v>724</v>
      </c>
      <c r="G218" s="30">
        <v>1060</v>
      </c>
      <c r="H218" s="31">
        <v>1178</v>
      </c>
    </row>
    <row r="219" spans="1:8">
      <c r="A219" s="29" t="s">
        <v>197</v>
      </c>
      <c r="B219" s="28" t="s">
        <v>411</v>
      </c>
      <c r="C219" s="29" t="s">
        <v>492</v>
      </c>
      <c r="D219" s="29" t="s">
        <v>455</v>
      </c>
      <c r="E219" s="28" t="str">
        <f t="shared" si="3"/>
        <v>UW152黑色LL</v>
      </c>
      <c r="F219" s="29" t="s">
        <v>725</v>
      </c>
      <c r="G219" s="30">
        <v>1120</v>
      </c>
      <c r="H219" s="31">
        <v>1244</v>
      </c>
    </row>
    <row r="220" spans="1:8">
      <c r="A220" s="29" t="s">
        <v>198</v>
      </c>
      <c r="B220" s="28" t="s">
        <v>412</v>
      </c>
      <c r="C220" s="29" t="s">
        <v>492</v>
      </c>
      <c r="D220" s="29" t="s">
        <v>465</v>
      </c>
      <c r="E220" s="28" t="str">
        <f t="shared" si="3"/>
        <v>UW153黑色S</v>
      </c>
      <c r="F220" s="29" t="s">
        <v>726</v>
      </c>
      <c r="G220" s="30">
        <v>1235</v>
      </c>
      <c r="H220" s="31">
        <v>1372</v>
      </c>
    </row>
    <row r="221" spans="1:8">
      <c r="A221" s="29" t="s">
        <v>199</v>
      </c>
      <c r="B221" s="28" t="s">
        <v>412</v>
      </c>
      <c r="C221" s="29" t="s">
        <v>492</v>
      </c>
      <c r="D221" s="29" t="s">
        <v>461</v>
      </c>
      <c r="E221" s="28" t="str">
        <f t="shared" si="3"/>
        <v>UW153黑色M</v>
      </c>
      <c r="F221" s="29" t="s">
        <v>727</v>
      </c>
      <c r="G221" s="30">
        <v>1235</v>
      </c>
      <c r="H221" s="31">
        <v>1372</v>
      </c>
    </row>
    <row r="222" spans="1:8">
      <c r="A222" s="29" t="s">
        <v>200</v>
      </c>
      <c r="B222" s="28" t="s">
        <v>412</v>
      </c>
      <c r="C222" s="29" t="s">
        <v>492</v>
      </c>
      <c r="D222" s="29" t="s">
        <v>454</v>
      </c>
      <c r="E222" s="28" t="str">
        <f t="shared" si="3"/>
        <v>UW153黑色L</v>
      </c>
      <c r="F222" s="29" t="s">
        <v>728</v>
      </c>
      <c r="G222" s="30">
        <v>1235</v>
      </c>
      <c r="H222" s="31">
        <v>1372</v>
      </c>
    </row>
    <row r="223" spans="1:8">
      <c r="A223" s="29" t="s">
        <v>201</v>
      </c>
      <c r="B223" s="28" t="s">
        <v>412</v>
      </c>
      <c r="C223" s="29" t="s">
        <v>492</v>
      </c>
      <c r="D223" s="29" t="s">
        <v>455</v>
      </c>
      <c r="E223" s="28" t="str">
        <f t="shared" si="3"/>
        <v>UW153黑色LL</v>
      </c>
      <c r="F223" s="29" t="s">
        <v>729</v>
      </c>
      <c r="G223" s="30">
        <v>1295</v>
      </c>
      <c r="H223" s="31">
        <v>1439</v>
      </c>
    </row>
    <row r="224" spans="1:8">
      <c r="A224" s="29" t="s">
        <v>202</v>
      </c>
      <c r="B224" s="28" t="s">
        <v>413</v>
      </c>
      <c r="C224" s="29" t="s">
        <v>492</v>
      </c>
      <c r="D224" s="29" t="s">
        <v>461</v>
      </c>
      <c r="E224" s="28" t="str">
        <f t="shared" si="3"/>
        <v>UW154黑色M</v>
      </c>
      <c r="F224" s="29" t="s">
        <v>730</v>
      </c>
      <c r="G224" s="30">
        <v>1330</v>
      </c>
      <c r="H224" s="31">
        <v>1478</v>
      </c>
    </row>
    <row r="225" spans="1:8">
      <c r="A225" s="29" t="s">
        <v>203</v>
      </c>
      <c r="B225" s="28" t="s">
        <v>413</v>
      </c>
      <c r="C225" s="29" t="s">
        <v>492</v>
      </c>
      <c r="D225" s="29" t="s">
        <v>454</v>
      </c>
      <c r="E225" s="28" t="str">
        <f t="shared" si="3"/>
        <v>UW154黑色L</v>
      </c>
      <c r="F225" s="29" t="s">
        <v>731</v>
      </c>
      <c r="G225" s="30">
        <v>1330</v>
      </c>
      <c r="H225" s="31">
        <v>1478</v>
      </c>
    </row>
    <row r="226" spans="1:8">
      <c r="A226" s="29" t="s">
        <v>204</v>
      </c>
      <c r="B226" s="28" t="s">
        <v>413</v>
      </c>
      <c r="C226" s="29" t="s">
        <v>492</v>
      </c>
      <c r="D226" s="29" t="s">
        <v>455</v>
      </c>
      <c r="E226" s="28" t="str">
        <f t="shared" si="3"/>
        <v>UW154黑色LL</v>
      </c>
      <c r="F226" s="29" t="s">
        <v>732</v>
      </c>
      <c r="G226" s="30">
        <v>1400</v>
      </c>
      <c r="H226" s="31">
        <v>1556</v>
      </c>
    </row>
    <row r="227" spans="1:8">
      <c r="A227" s="29" t="s">
        <v>205</v>
      </c>
      <c r="B227" s="28" t="s">
        <v>414</v>
      </c>
      <c r="C227" s="29" t="s">
        <v>492</v>
      </c>
      <c r="D227" s="29" t="s">
        <v>465</v>
      </c>
      <c r="E227" s="28" t="str">
        <f t="shared" si="3"/>
        <v>UW155黑色S</v>
      </c>
      <c r="F227" s="29" t="s">
        <v>733</v>
      </c>
      <c r="G227" s="30">
        <v>1080</v>
      </c>
      <c r="H227" s="31">
        <v>1200</v>
      </c>
    </row>
    <row r="228" spans="1:8">
      <c r="A228" s="29" t="s">
        <v>206</v>
      </c>
      <c r="B228" s="28" t="s">
        <v>414</v>
      </c>
      <c r="C228" s="29" t="s">
        <v>492</v>
      </c>
      <c r="D228" s="29" t="s">
        <v>461</v>
      </c>
      <c r="E228" s="28" t="str">
        <f t="shared" si="3"/>
        <v>UW155黑色M</v>
      </c>
      <c r="F228" s="29" t="s">
        <v>734</v>
      </c>
      <c r="G228" s="30">
        <v>1080</v>
      </c>
      <c r="H228" s="31">
        <v>1200</v>
      </c>
    </row>
    <row r="229" spans="1:8">
      <c r="A229" s="29" t="s">
        <v>207</v>
      </c>
      <c r="B229" s="28" t="s">
        <v>414</v>
      </c>
      <c r="C229" s="29" t="s">
        <v>492</v>
      </c>
      <c r="D229" s="29" t="s">
        <v>454</v>
      </c>
      <c r="E229" s="28" t="str">
        <f t="shared" si="3"/>
        <v>UW155黑色L</v>
      </c>
      <c r="F229" s="29" t="s">
        <v>735</v>
      </c>
      <c r="G229" s="30">
        <v>1080</v>
      </c>
      <c r="H229" s="31">
        <v>1200</v>
      </c>
    </row>
    <row r="230" spans="1:8">
      <c r="A230" s="29" t="s">
        <v>208</v>
      </c>
      <c r="B230" s="28" t="s">
        <v>414</v>
      </c>
      <c r="C230" s="29" t="s">
        <v>492</v>
      </c>
      <c r="D230" s="29" t="s">
        <v>455</v>
      </c>
      <c r="E230" s="28" t="str">
        <f t="shared" si="3"/>
        <v>UW155黑色LL</v>
      </c>
      <c r="F230" s="29" t="s">
        <v>736</v>
      </c>
      <c r="G230" s="30">
        <v>1150</v>
      </c>
      <c r="H230" s="31">
        <v>1278</v>
      </c>
    </row>
    <row r="231" spans="1:8">
      <c r="A231" s="29" t="s">
        <v>209</v>
      </c>
      <c r="B231" s="28" t="s">
        <v>415</v>
      </c>
      <c r="C231" s="29" t="s">
        <v>492</v>
      </c>
      <c r="D231" s="29" t="s">
        <v>461</v>
      </c>
      <c r="E231" s="28" t="str">
        <f t="shared" si="3"/>
        <v>UW156黑色M</v>
      </c>
      <c r="F231" s="29" t="s">
        <v>737</v>
      </c>
      <c r="G231" s="30">
        <v>1420</v>
      </c>
      <c r="H231" s="31">
        <v>1578</v>
      </c>
    </row>
    <row r="232" spans="1:8">
      <c r="A232" s="29" t="s">
        <v>210</v>
      </c>
      <c r="B232" s="28" t="s">
        <v>415</v>
      </c>
      <c r="C232" s="29" t="s">
        <v>492</v>
      </c>
      <c r="D232" s="29" t="s">
        <v>454</v>
      </c>
      <c r="E232" s="28" t="str">
        <f t="shared" si="3"/>
        <v>UW156黑色L</v>
      </c>
      <c r="F232" s="29" t="s">
        <v>738</v>
      </c>
      <c r="G232" s="30">
        <v>1420</v>
      </c>
      <c r="H232" s="31">
        <v>1578</v>
      </c>
    </row>
    <row r="233" spans="1:8">
      <c r="A233" s="29" t="s">
        <v>211</v>
      </c>
      <c r="B233" s="28" t="s">
        <v>415</v>
      </c>
      <c r="C233" s="29" t="s">
        <v>492</v>
      </c>
      <c r="D233" s="29" t="s">
        <v>455</v>
      </c>
      <c r="E233" s="28" t="str">
        <f t="shared" si="3"/>
        <v>UW156黑色LL</v>
      </c>
      <c r="F233" s="29" t="s">
        <v>739</v>
      </c>
      <c r="G233" s="30">
        <v>1500</v>
      </c>
      <c r="H233" s="31">
        <v>1667</v>
      </c>
    </row>
    <row r="234" spans="1:8">
      <c r="A234" s="29" t="s">
        <v>212</v>
      </c>
      <c r="B234" s="28" t="s">
        <v>415</v>
      </c>
      <c r="C234" s="29" t="s">
        <v>717</v>
      </c>
      <c r="D234" s="29" t="s">
        <v>461</v>
      </c>
      <c r="E234" s="28" t="str">
        <f t="shared" si="3"/>
        <v>UW156淺紫M</v>
      </c>
      <c r="F234" s="29" t="s">
        <v>740</v>
      </c>
      <c r="G234" s="30">
        <v>1420</v>
      </c>
      <c r="H234" s="31">
        <v>1578</v>
      </c>
    </row>
    <row r="235" spans="1:8">
      <c r="A235" s="29" t="s">
        <v>213</v>
      </c>
      <c r="B235" s="28" t="s">
        <v>415</v>
      </c>
      <c r="C235" s="29" t="s">
        <v>717</v>
      </c>
      <c r="D235" s="29" t="s">
        <v>454</v>
      </c>
      <c r="E235" s="28" t="str">
        <f t="shared" si="3"/>
        <v>UW156淺紫L</v>
      </c>
      <c r="F235" s="29" t="s">
        <v>741</v>
      </c>
      <c r="G235" s="30">
        <v>1420</v>
      </c>
      <c r="H235" s="31">
        <v>1578</v>
      </c>
    </row>
    <row r="236" spans="1:8">
      <c r="A236" s="29" t="s">
        <v>214</v>
      </c>
      <c r="B236" s="28" t="s">
        <v>416</v>
      </c>
      <c r="C236" s="29" t="s">
        <v>492</v>
      </c>
      <c r="D236" s="29" t="s">
        <v>461</v>
      </c>
      <c r="E236" s="28" t="str">
        <f t="shared" si="3"/>
        <v>UW157黑色M</v>
      </c>
      <c r="F236" s="29" t="s">
        <v>742</v>
      </c>
      <c r="G236" s="30">
        <v>1190</v>
      </c>
      <c r="H236" s="31">
        <v>1322</v>
      </c>
    </row>
    <row r="237" spans="1:8">
      <c r="A237" s="29" t="s">
        <v>215</v>
      </c>
      <c r="B237" s="28" t="s">
        <v>416</v>
      </c>
      <c r="C237" s="29" t="s">
        <v>492</v>
      </c>
      <c r="D237" s="29" t="s">
        <v>454</v>
      </c>
      <c r="E237" s="28" t="str">
        <f t="shared" si="3"/>
        <v>UW157黑色L</v>
      </c>
      <c r="F237" s="29" t="s">
        <v>743</v>
      </c>
      <c r="G237" s="30">
        <v>1190</v>
      </c>
      <c r="H237" s="31">
        <v>1322</v>
      </c>
    </row>
    <row r="238" spans="1:8">
      <c r="A238" s="29" t="s">
        <v>216</v>
      </c>
      <c r="B238" s="28" t="s">
        <v>416</v>
      </c>
      <c r="C238" s="29" t="s">
        <v>492</v>
      </c>
      <c r="D238" s="29" t="s">
        <v>455</v>
      </c>
      <c r="E238" s="28" t="str">
        <f t="shared" si="3"/>
        <v>UW157黑色LL</v>
      </c>
      <c r="F238" s="29" t="s">
        <v>744</v>
      </c>
      <c r="G238" s="30">
        <v>1240</v>
      </c>
      <c r="H238" s="31">
        <v>1378</v>
      </c>
    </row>
    <row r="239" spans="1:8">
      <c r="A239" s="29" t="s">
        <v>217</v>
      </c>
      <c r="B239" s="28" t="s">
        <v>416</v>
      </c>
      <c r="C239" s="29" t="s">
        <v>717</v>
      </c>
      <c r="D239" s="29" t="s">
        <v>461</v>
      </c>
      <c r="E239" s="28" t="str">
        <f t="shared" si="3"/>
        <v>UW157淺紫M</v>
      </c>
      <c r="F239" s="29" t="s">
        <v>745</v>
      </c>
      <c r="G239" s="30">
        <v>1190</v>
      </c>
      <c r="H239" s="31">
        <v>1322</v>
      </c>
    </row>
    <row r="240" spans="1:8">
      <c r="A240" s="29" t="s">
        <v>218</v>
      </c>
      <c r="B240" s="28" t="s">
        <v>416</v>
      </c>
      <c r="C240" s="29" t="s">
        <v>717</v>
      </c>
      <c r="D240" s="29" t="s">
        <v>454</v>
      </c>
      <c r="E240" s="28" t="str">
        <f t="shared" si="3"/>
        <v>UW157淺紫L</v>
      </c>
      <c r="F240" s="29" t="s">
        <v>746</v>
      </c>
      <c r="G240" s="30">
        <v>1190</v>
      </c>
      <c r="H240" s="31">
        <v>1322</v>
      </c>
    </row>
    <row r="241" spans="1:8">
      <c r="A241" s="29" t="s">
        <v>219</v>
      </c>
      <c r="B241" s="28" t="s">
        <v>417</v>
      </c>
      <c r="C241" s="29" t="s">
        <v>747</v>
      </c>
      <c r="D241" s="29" t="s">
        <v>461</v>
      </c>
      <c r="E241" s="28" t="str">
        <f t="shared" si="3"/>
        <v>UW158淺灰M</v>
      </c>
      <c r="F241" s="29" t="s">
        <v>748</v>
      </c>
      <c r="G241" s="30">
        <v>1530</v>
      </c>
      <c r="H241" s="31">
        <v>1700</v>
      </c>
    </row>
    <row r="242" spans="1:8">
      <c r="A242" s="29" t="s">
        <v>220</v>
      </c>
      <c r="B242" s="28" t="s">
        <v>417</v>
      </c>
      <c r="C242" s="29" t="s">
        <v>492</v>
      </c>
      <c r="D242" s="29" t="s">
        <v>461</v>
      </c>
      <c r="E242" s="28" t="str">
        <f t="shared" si="3"/>
        <v>UW158黑色M</v>
      </c>
      <c r="F242" s="29" t="s">
        <v>749</v>
      </c>
      <c r="G242" s="30">
        <v>1530</v>
      </c>
      <c r="H242" s="31">
        <v>1700</v>
      </c>
    </row>
    <row r="243" spans="1:8">
      <c r="A243" s="29" t="s">
        <v>221</v>
      </c>
      <c r="B243" s="28" t="s">
        <v>417</v>
      </c>
      <c r="C243" s="29" t="s">
        <v>492</v>
      </c>
      <c r="D243" s="29" t="s">
        <v>454</v>
      </c>
      <c r="E243" s="28" t="str">
        <f t="shared" si="3"/>
        <v>UW158黑色L</v>
      </c>
      <c r="F243" s="29" t="s">
        <v>750</v>
      </c>
      <c r="G243" s="30">
        <v>1530</v>
      </c>
      <c r="H243" s="31">
        <v>1700</v>
      </c>
    </row>
    <row r="244" spans="1:8">
      <c r="A244" s="29" t="s">
        <v>222</v>
      </c>
      <c r="B244" s="28" t="s">
        <v>417</v>
      </c>
      <c r="C244" s="29" t="s">
        <v>492</v>
      </c>
      <c r="D244" s="29" t="s">
        <v>455</v>
      </c>
      <c r="E244" s="28" t="str">
        <f t="shared" si="3"/>
        <v>UW158黑色LL</v>
      </c>
      <c r="F244" s="29" t="s">
        <v>751</v>
      </c>
      <c r="G244" s="30">
        <v>1610</v>
      </c>
      <c r="H244" s="31">
        <v>1789</v>
      </c>
    </row>
    <row r="245" spans="1:8">
      <c r="A245" s="29" t="s">
        <v>223</v>
      </c>
      <c r="B245" s="28" t="s">
        <v>418</v>
      </c>
      <c r="C245" s="29" t="s">
        <v>747</v>
      </c>
      <c r="D245" s="29" t="s">
        <v>461</v>
      </c>
      <c r="E245" s="28" t="str">
        <f t="shared" si="3"/>
        <v>UW159淺灰M</v>
      </c>
      <c r="F245" s="29" t="s">
        <v>752</v>
      </c>
      <c r="G245" s="30">
        <v>1280</v>
      </c>
      <c r="H245" s="31">
        <v>1422</v>
      </c>
    </row>
    <row r="246" spans="1:8">
      <c r="A246" s="29" t="s">
        <v>224</v>
      </c>
      <c r="B246" s="28" t="s">
        <v>418</v>
      </c>
      <c r="C246" s="29" t="s">
        <v>492</v>
      </c>
      <c r="D246" s="29" t="s">
        <v>461</v>
      </c>
      <c r="E246" s="28" t="str">
        <f t="shared" ref="E246:E314" si="4">+B246&amp;C246&amp;D246</f>
        <v>UW159黑色M</v>
      </c>
      <c r="F246" s="29" t="s">
        <v>753</v>
      </c>
      <c r="G246" s="30">
        <v>1280</v>
      </c>
      <c r="H246" s="31">
        <v>1422</v>
      </c>
    </row>
    <row r="247" spans="1:8">
      <c r="A247" s="29" t="s">
        <v>225</v>
      </c>
      <c r="B247" s="28" t="s">
        <v>418</v>
      </c>
      <c r="C247" s="29" t="s">
        <v>492</v>
      </c>
      <c r="D247" s="29" t="s">
        <v>454</v>
      </c>
      <c r="E247" s="28" t="str">
        <f t="shared" si="4"/>
        <v>UW159黑色L</v>
      </c>
      <c r="F247" s="29" t="s">
        <v>754</v>
      </c>
      <c r="G247" s="30">
        <v>1280</v>
      </c>
      <c r="H247" s="31">
        <v>1422</v>
      </c>
    </row>
    <row r="248" spans="1:8">
      <c r="A248" s="29" t="s">
        <v>226</v>
      </c>
      <c r="B248" s="28" t="s">
        <v>418</v>
      </c>
      <c r="C248" s="29" t="s">
        <v>492</v>
      </c>
      <c r="D248" s="29" t="s">
        <v>455</v>
      </c>
      <c r="E248" s="28" t="str">
        <f t="shared" si="4"/>
        <v>UW159黑色LL</v>
      </c>
      <c r="F248" s="29" t="s">
        <v>755</v>
      </c>
      <c r="G248" s="30">
        <v>1330</v>
      </c>
      <c r="H248" s="31">
        <v>1478</v>
      </c>
    </row>
    <row r="249" spans="1:8">
      <c r="A249" s="29" t="s">
        <v>227</v>
      </c>
      <c r="B249" s="28" t="s">
        <v>419</v>
      </c>
      <c r="C249" s="29" t="s">
        <v>492</v>
      </c>
      <c r="D249" s="29" t="s">
        <v>461</v>
      </c>
      <c r="E249" s="28" t="str">
        <f t="shared" si="4"/>
        <v>UW172黑色M</v>
      </c>
      <c r="F249" s="29" t="s">
        <v>756</v>
      </c>
      <c r="G249" s="30">
        <v>865</v>
      </c>
      <c r="H249" s="31">
        <v>961</v>
      </c>
    </row>
    <row r="250" spans="1:8">
      <c r="A250" s="29" t="s">
        <v>228</v>
      </c>
      <c r="B250" s="28" t="s">
        <v>419</v>
      </c>
      <c r="C250" s="29" t="s">
        <v>492</v>
      </c>
      <c r="D250" s="29" t="s">
        <v>454</v>
      </c>
      <c r="E250" s="28" t="str">
        <f t="shared" si="4"/>
        <v>UW172黑色L</v>
      </c>
      <c r="F250" s="29" t="s">
        <v>757</v>
      </c>
      <c r="G250" s="30">
        <v>865</v>
      </c>
      <c r="H250" s="31">
        <v>961</v>
      </c>
    </row>
    <row r="251" spans="1:8">
      <c r="A251" s="29" t="s">
        <v>229</v>
      </c>
      <c r="B251" s="28" t="s">
        <v>419</v>
      </c>
      <c r="C251" s="29" t="s">
        <v>492</v>
      </c>
      <c r="D251" s="29" t="s">
        <v>455</v>
      </c>
      <c r="E251" s="28" t="str">
        <f t="shared" si="4"/>
        <v>UW172黑色LL</v>
      </c>
      <c r="F251" s="29" t="s">
        <v>758</v>
      </c>
      <c r="G251" s="30">
        <v>935</v>
      </c>
      <c r="H251" s="31">
        <v>1039</v>
      </c>
    </row>
    <row r="252" spans="1:8">
      <c r="A252" s="29" t="s">
        <v>1092</v>
      </c>
      <c r="B252" s="28" t="s">
        <v>1095</v>
      </c>
      <c r="C252" s="29" t="s">
        <v>521</v>
      </c>
      <c r="D252" s="29" t="s">
        <v>461</v>
      </c>
      <c r="E252" s="28" t="s">
        <v>1130</v>
      </c>
      <c r="F252" s="29" t="s">
        <v>1096</v>
      </c>
      <c r="G252" s="30">
        <v>1180</v>
      </c>
      <c r="H252" s="31">
        <v>1311</v>
      </c>
    </row>
    <row r="253" spans="1:8">
      <c r="A253" s="29" t="s">
        <v>1093</v>
      </c>
      <c r="B253" s="28" t="s">
        <v>1095</v>
      </c>
      <c r="C253" s="29" t="s">
        <v>521</v>
      </c>
      <c r="D253" s="29" t="s">
        <v>454</v>
      </c>
      <c r="E253" s="28" t="s">
        <v>1131</v>
      </c>
      <c r="F253" s="29" t="s">
        <v>1097</v>
      </c>
      <c r="G253" s="30">
        <v>1180</v>
      </c>
      <c r="H253" s="31">
        <v>1311</v>
      </c>
    </row>
    <row r="254" spans="1:8">
      <c r="A254" s="29" t="s">
        <v>1094</v>
      </c>
      <c r="B254" s="28" t="s">
        <v>1095</v>
      </c>
      <c r="C254" s="29" t="s">
        <v>521</v>
      </c>
      <c r="D254" s="29" t="s">
        <v>455</v>
      </c>
      <c r="E254" s="28" t="s">
        <v>1132</v>
      </c>
      <c r="F254" s="29" t="s">
        <v>1098</v>
      </c>
      <c r="G254" s="30">
        <v>1240</v>
      </c>
      <c r="H254" s="31">
        <v>1378</v>
      </c>
    </row>
    <row r="255" spans="1:8">
      <c r="A255" s="29" t="s">
        <v>1099</v>
      </c>
      <c r="B255" s="28" t="s">
        <v>1105</v>
      </c>
      <c r="C255" s="29" t="s">
        <v>521</v>
      </c>
      <c r="D255" s="29" t="s">
        <v>461</v>
      </c>
      <c r="E255" s="28" t="s">
        <v>1133</v>
      </c>
      <c r="F255" s="29" t="s">
        <v>1102</v>
      </c>
      <c r="G255" s="30">
        <v>1080</v>
      </c>
      <c r="H255" s="31">
        <v>1200</v>
      </c>
    </row>
    <row r="256" spans="1:8">
      <c r="A256" s="29" t="s">
        <v>1100</v>
      </c>
      <c r="B256" s="28" t="s">
        <v>1105</v>
      </c>
      <c r="C256" s="29" t="s">
        <v>521</v>
      </c>
      <c r="D256" s="29" t="s">
        <v>454</v>
      </c>
      <c r="E256" s="28" t="s">
        <v>1134</v>
      </c>
      <c r="F256" s="29" t="s">
        <v>1103</v>
      </c>
      <c r="G256" s="30">
        <v>1080</v>
      </c>
      <c r="H256" s="31">
        <v>1200</v>
      </c>
    </row>
    <row r="257" spans="1:8">
      <c r="A257" s="29" t="s">
        <v>1101</v>
      </c>
      <c r="B257" s="28" t="s">
        <v>1105</v>
      </c>
      <c r="C257" s="29" t="s">
        <v>521</v>
      </c>
      <c r="D257" s="29" t="s">
        <v>455</v>
      </c>
      <c r="E257" s="28" t="s">
        <v>1135</v>
      </c>
      <c r="F257" s="29" t="s">
        <v>1104</v>
      </c>
      <c r="G257" s="30">
        <v>1150</v>
      </c>
      <c r="H257" s="31">
        <v>1278</v>
      </c>
    </row>
    <row r="258" spans="1:8">
      <c r="A258" s="29" t="s">
        <v>230</v>
      </c>
      <c r="B258" s="28" t="s">
        <v>420</v>
      </c>
      <c r="C258" s="29" t="s">
        <v>759</v>
      </c>
      <c r="D258" s="29" t="s">
        <v>456</v>
      </c>
      <c r="E258" s="28" t="str">
        <f t="shared" si="4"/>
        <v>UW201藍紫ML</v>
      </c>
      <c r="F258" s="29" t="s">
        <v>760</v>
      </c>
      <c r="G258" s="30">
        <v>1800</v>
      </c>
      <c r="H258" s="31">
        <v>2000</v>
      </c>
    </row>
    <row r="259" spans="1:8">
      <c r="A259" s="29" t="s">
        <v>231</v>
      </c>
      <c r="B259" s="28" t="s">
        <v>420</v>
      </c>
      <c r="C259" s="29" t="s">
        <v>759</v>
      </c>
      <c r="D259" s="29" t="s">
        <v>455</v>
      </c>
      <c r="E259" s="28" t="str">
        <f t="shared" si="4"/>
        <v>UW201藍紫LL</v>
      </c>
      <c r="F259" s="29" t="s">
        <v>761</v>
      </c>
      <c r="G259" s="30">
        <v>1900</v>
      </c>
      <c r="H259" s="31">
        <v>2111</v>
      </c>
    </row>
    <row r="260" spans="1:8">
      <c r="A260" s="29" t="s">
        <v>232</v>
      </c>
      <c r="B260" s="28" t="s">
        <v>420</v>
      </c>
      <c r="C260" s="29" t="s">
        <v>762</v>
      </c>
      <c r="D260" s="29" t="s">
        <v>455</v>
      </c>
      <c r="E260" s="28" t="str">
        <f t="shared" si="4"/>
        <v>UW201山茶紅LL</v>
      </c>
      <c r="F260" s="29" t="s">
        <v>763</v>
      </c>
      <c r="G260" s="30">
        <v>1900</v>
      </c>
      <c r="H260" s="31">
        <v>2111</v>
      </c>
    </row>
    <row r="261" spans="1:8">
      <c r="A261" s="29" t="s">
        <v>233</v>
      </c>
      <c r="B261" s="28" t="s">
        <v>421</v>
      </c>
      <c r="C261" s="29" t="s">
        <v>759</v>
      </c>
      <c r="D261" s="29" t="s">
        <v>456</v>
      </c>
      <c r="E261" s="28" t="str">
        <f t="shared" si="4"/>
        <v>UW202藍紫ML</v>
      </c>
      <c r="F261" s="29" t="s">
        <v>764</v>
      </c>
      <c r="G261" s="30">
        <v>1800</v>
      </c>
      <c r="H261" s="31">
        <v>2000</v>
      </c>
    </row>
    <row r="262" spans="1:8">
      <c r="A262" s="29" t="s">
        <v>234</v>
      </c>
      <c r="B262" s="28" t="s">
        <v>421</v>
      </c>
      <c r="C262" s="29" t="s">
        <v>759</v>
      </c>
      <c r="D262" s="29" t="s">
        <v>455</v>
      </c>
      <c r="E262" s="28" t="str">
        <f t="shared" si="4"/>
        <v>UW202藍紫LL</v>
      </c>
      <c r="F262" s="29" t="s">
        <v>765</v>
      </c>
      <c r="G262" s="30">
        <v>1900</v>
      </c>
      <c r="H262" s="31">
        <v>2111</v>
      </c>
    </row>
    <row r="263" spans="1:8">
      <c r="A263" s="29" t="s">
        <v>893</v>
      </c>
      <c r="B263" s="28" t="s">
        <v>421</v>
      </c>
      <c r="C263" s="29" t="s">
        <v>762</v>
      </c>
      <c r="D263" s="29" t="s">
        <v>894</v>
      </c>
      <c r="E263" s="28" t="str">
        <f>+B263&amp;C263&amp;D263</f>
        <v>UW202山茶紅ML</v>
      </c>
      <c r="F263" s="29" t="s">
        <v>895</v>
      </c>
      <c r="G263" s="30">
        <v>1800</v>
      </c>
      <c r="H263" s="31">
        <v>2000</v>
      </c>
    </row>
    <row r="264" spans="1:8">
      <c r="A264" s="29" t="s">
        <v>235</v>
      </c>
      <c r="B264" s="28" t="s">
        <v>421</v>
      </c>
      <c r="C264" s="29" t="s">
        <v>762</v>
      </c>
      <c r="D264" s="29" t="s">
        <v>455</v>
      </c>
      <c r="E264" s="28" t="str">
        <f t="shared" si="4"/>
        <v>UW202山茶紅LL</v>
      </c>
      <c r="F264" s="29" t="s">
        <v>766</v>
      </c>
      <c r="G264" s="30">
        <v>1900</v>
      </c>
      <c r="H264" s="31">
        <v>2111</v>
      </c>
    </row>
    <row r="265" spans="1:8">
      <c r="A265" s="29" t="s">
        <v>236</v>
      </c>
      <c r="B265" s="28" t="s">
        <v>422</v>
      </c>
      <c r="C265" s="29" t="s">
        <v>767</v>
      </c>
      <c r="D265" s="29" t="s">
        <v>456</v>
      </c>
      <c r="E265" s="28" t="str">
        <f t="shared" si="4"/>
        <v>UW211梅紫ML</v>
      </c>
      <c r="F265" s="29" t="s">
        <v>768</v>
      </c>
      <c r="G265" s="30">
        <v>1890</v>
      </c>
      <c r="H265" s="31">
        <v>2100</v>
      </c>
    </row>
    <row r="266" spans="1:8">
      <c r="A266" s="29" t="s">
        <v>237</v>
      </c>
      <c r="B266" s="28" t="s">
        <v>422</v>
      </c>
      <c r="C266" s="29" t="s">
        <v>767</v>
      </c>
      <c r="D266" s="29" t="s">
        <v>455</v>
      </c>
      <c r="E266" s="28" t="str">
        <f t="shared" si="4"/>
        <v>UW211梅紫LL</v>
      </c>
      <c r="F266" s="29" t="s">
        <v>769</v>
      </c>
      <c r="G266" s="30">
        <v>1990</v>
      </c>
      <c r="H266" s="31">
        <v>2211</v>
      </c>
    </row>
    <row r="267" spans="1:8">
      <c r="A267" s="29" t="s">
        <v>238</v>
      </c>
      <c r="B267" s="28" t="s">
        <v>422</v>
      </c>
      <c r="C267" s="29" t="s">
        <v>770</v>
      </c>
      <c r="D267" s="29" t="s">
        <v>455</v>
      </c>
      <c r="E267" s="28" t="str">
        <f t="shared" si="4"/>
        <v>UW211軍綠LL</v>
      </c>
      <c r="F267" s="29" t="s">
        <v>771</v>
      </c>
      <c r="G267" s="30">
        <v>1990</v>
      </c>
      <c r="H267" s="31">
        <v>2211</v>
      </c>
    </row>
    <row r="268" spans="1:8">
      <c r="A268" s="29" t="s">
        <v>239</v>
      </c>
      <c r="B268" s="28" t="s">
        <v>423</v>
      </c>
      <c r="C268" s="29" t="s">
        <v>767</v>
      </c>
      <c r="D268" s="29" t="s">
        <v>456</v>
      </c>
      <c r="E268" s="28" t="str">
        <f t="shared" si="4"/>
        <v>UW212梅紫ML</v>
      </c>
      <c r="F268" s="29" t="s">
        <v>772</v>
      </c>
      <c r="G268" s="30">
        <v>1890</v>
      </c>
      <c r="H268" s="31">
        <v>2100</v>
      </c>
    </row>
    <row r="269" spans="1:8">
      <c r="A269" s="29" t="s">
        <v>240</v>
      </c>
      <c r="B269" s="28" t="s">
        <v>423</v>
      </c>
      <c r="C269" s="29" t="s">
        <v>767</v>
      </c>
      <c r="D269" s="29" t="s">
        <v>455</v>
      </c>
      <c r="E269" s="28" t="str">
        <f t="shared" si="4"/>
        <v>UW212梅紫LL</v>
      </c>
      <c r="F269" s="29" t="s">
        <v>773</v>
      </c>
      <c r="G269" s="30">
        <v>1990</v>
      </c>
      <c r="H269" s="31">
        <v>2211</v>
      </c>
    </row>
    <row r="270" spans="1:8">
      <c r="A270" s="29" t="s">
        <v>241</v>
      </c>
      <c r="B270" s="28" t="s">
        <v>423</v>
      </c>
      <c r="C270" s="29" t="s">
        <v>770</v>
      </c>
      <c r="D270" s="29" t="s">
        <v>455</v>
      </c>
      <c r="E270" s="28" t="str">
        <f t="shared" si="4"/>
        <v>UW212軍綠LL</v>
      </c>
      <c r="F270" s="29" t="s">
        <v>774</v>
      </c>
      <c r="G270" s="30">
        <v>1990</v>
      </c>
      <c r="H270" s="31">
        <v>2211</v>
      </c>
    </row>
    <row r="271" spans="1:8">
      <c r="A271" s="29" t="s">
        <v>242</v>
      </c>
      <c r="B271" s="28" t="s">
        <v>424</v>
      </c>
      <c r="C271" s="29" t="s">
        <v>488</v>
      </c>
      <c r="D271" s="29" t="s">
        <v>465</v>
      </c>
      <c r="E271" s="28" t="str">
        <f t="shared" si="4"/>
        <v>UW308灰色S</v>
      </c>
      <c r="F271" s="29" t="s">
        <v>775</v>
      </c>
      <c r="G271" s="30">
        <v>1205</v>
      </c>
      <c r="H271" s="31">
        <v>1339</v>
      </c>
    </row>
    <row r="272" spans="1:8">
      <c r="A272" s="29" t="s">
        <v>243</v>
      </c>
      <c r="B272" s="28" t="s">
        <v>425</v>
      </c>
      <c r="C272" s="29" t="s">
        <v>776</v>
      </c>
      <c r="D272" s="29" t="s">
        <v>461</v>
      </c>
      <c r="E272" s="28" t="str">
        <f t="shared" si="4"/>
        <v>UW311淺粉M</v>
      </c>
      <c r="F272" s="29" t="s">
        <v>777</v>
      </c>
      <c r="G272" s="30">
        <v>1025</v>
      </c>
      <c r="H272" s="31">
        <v>1139</v>
      </c>
    </row>
    <row r="273" spans="1:8">
      <c r="A273" s="29" t="s">
        <v>244</v>
      </c>
      <c r="B273" s="28" t="s">
        <v>425</v>
      </c>
      <c r="C273" s="29" t="s">
        <v>776</v>
      </c>
      <c r="D273" s="29" t="s">
        <v>454</v>
      </c>
      <c r="E273" s="28" t="str">
        <f t="shared" si="4"/>
        <v>UW311淺粉L</v>
      </c>
      <c r="F273" s="29" t="s">
        <v>778</v>
      </c>
      <c r="G273" s="30">
        <v>1025</v>
      </c>
      <c r="H273" s="31">
        <v>1139</v>
      </c>
    </row>
    <row r="274" spans="1:8">
      <c r="A274" s="29" t="s">
        <v>245</v>
      </c>
      <c r="B274" s="28" t="s">
        <v>425</v>
      </c>
      <c r="C274" s="29" t="s">
        <v>776</v>
      </c>
      <c r="D274" s="29" t="s">
        <v>455</v>
      </c>
      <c r="E274" s="28" t="str">
        <f t="shared" si="4"/>
        <v>UW311淺粉LL</v>
      </c>
      <c r="F274" s="29" t="s">
        <v>779</v>
      </c>
      <c r="G274" s="30">
        <v>1085</v>
      </c>
      <c r="H274" s="31">
        <v>1206</v>
      </c>
    </row>
    <row r="275" spans="1:8">
      <c r="A275" s="29" t="s">
        <v>246</v>
      </c>
      <c r="B275" s="28" t="s">
        <v>426</v>
      </c>
      <c r="C275" s="29" t="s">
        <v>776</v>
      </c>
      <c r="D275" s="29" t="s">
        <v>461</v>
      </c>
      <c r="E275" s="28" t="str">
        <f t="shared" si="4"/>
        <v>UW312淺粉M</v>
      </c>
      <c r="F275" s="29" t="s">
        <v>780</v>
      </c>
      <c r="G275" s="30">
        <v>1250</v>
      </c>
      <c r="H275" s="31">
        <v>1389</v>
      </c>
    </row>
    <row r="276" spans="1:8">
      <c r="A276" s="29" t="s">
        <v>247</v>
      </c>
      <c r="B276" s="28" t="s">
        <v>426</v>
      </c>
      <c r="C276" s="29" t="s">
        <v>776</v>
      </c>
      <c r="D276" s="29" t="s">
        <v>454</v>
      </c>
      <c r="E276" s="28" t="str">
        <f t="shared" si="4"/>
        <v>UW312淺粉L</v>
      </c>
      <c r="F276" s="29" t="s">
        <v>781</v>
      </c>
      <c r="G276" s="30">
        <v>1250</v>
      </c>
      <c r="H276" s="31">
        <v>1389</v>
      </c>
    </row>
    <row r="277" spans="1:8">
      <c r="A277" s="29" t="s">
        <v>248</v>
      </c>
      <c r="B277" s="28" t="s">
        <v>426</v>
      </c>
      <c r="C277" s="29" t="s">
        <v>776</v>
      </c>
      <c r="D277" s="29" t="s">
        <v>455</v>
      </c>
      <c r="E277" s="28" t="str">
        <f t="shared" si="4"/>
        <v>UW312淺粉LL</v>
      </c>
      <c r="F277" s="29" t="s">
        <v>782</v>
      </c>
      <c r="G277" s="30">
        <v>1330</v>
      </c>
      <c r="H277" s="31">
        <v>1478</v>
      </c>
    </row>
    <row r="278" spans="1:8">
      <c r="A278" s="29" t="s">
        <v>249</v>
      </c>
      <c r="B278" s="28" t="s">
        <v>427</v>
      </c>
      <c r="C278" s="29" t="s">
        <v>783</v>
      </c>
      <c r="D278" s="29" t="s">
        <v>461</v>
      </c>
      <c r="E278" s="28" t="str">
        <f t="shared" si="4"/>
        <v>UW313膚色M</v>
      </c>
      <c r="F278" s="29" t="s">
        <v>784</v>
      </c>
      <c r="G278" s="30">
        <v>1170</v>
      </c>
      <c r="H278" s="31">
        <v>1300</v>
      </c>
    </row>
    <row r="279" spans="1:8">
      <c r="A279" s="29" t="s">
        <v>250</v>
      </c>
      <c r="B279" s="28" t="s">
        <v>427</v>
      </c>
      <c r="C279" s="29" t="s">
        <v>783</v>
      </c>
      <c r="D279" s="29" t="s">
        <v>454</v>
      </c>
      <c r="E279" s="28" t="str">
        <f t="shared" si="4"/>
        <v>UW313膚色L</v>
      </c>
      <c r="F279" s="29" t="s">
        <v>785</v>
      </c>
      <c r="G279" s="30">
        <v>1170</v>
      </c>
      <c r="H279" s="31">
        <v>1300</v>
      </c>
    </row>
    <row r="280" spans="1:8">
      <c r="A280" s="29" t="s">
        <v>251</v>
      </c>
      <c r="B280" s="28" t="s">
        <v>427</v>
      </c>
      <c r="C280" s="29" t="s">
        <v>783</v>
      </c>
      <c r="D280" s="29" t="s">
        <v>455</v>
      </c>
      <c r="E280" s="28" t="str">
        <f t="shared" si="4"/>
        <v>UW313膚色LL</v>
      </c>
      <c r="F280" s="29" t="s">
        <v>786</v>
      </c>
      <c r="G280" s="30">
        <v>1290</v>
      </c>
      <c r="H280" s="31">
        <v>1433</v>
      </c>
    </row>
    <row r="281" spans="1:8">
      <c r="A281" s="29" t="s">
        <v>252</v>
      </c>
      <c r="B281" s="28" t="s">
        <v>428</v>
      </c>
      <c r="C281" s="29" t="s">
        <v>783</v>
      </c>
      <c r="D281" s="29" t="s">
        <v>461</v>
      </c>
      <c r="E281" s="28" t="str">
        <f t="shared" si="4"/>
        <v>UW314膚色M</v>
      </c>
      <c r="F281" s="29" t="s">
        <v>787</v>
      </c>
      <c r="G281" s="30">
        <v>1280</v>
      </c>
      <c r="H281" s="31">
        <v>1422</v>
      </c>
    </row>
    <row r="282" spans="1:8">
      <c r="A282" s="29" t="s">
        <v>253</v>
      </c>
      <c r="B282" s="28" t="s">
        <v>428</v>
      </c>
      <c r="C282" s="29" t="s">
        <v>783</v>
      </c>
      <c r="D282" s="29" t="s">
        <v>454</v>
      </c>
      <c r="E282" s="28" t="str">
        <f t="shared" si="4"/>
        <v>UW314膚色L</v>
      </c>
      <c r="F282" s="29" t="s">
        <v>788</v>
      </c>
      <c r="G282" s="30">
        <v>1280</v>
      </c>
      <c r="H282" s="31">
        <v>1422</v>
      </c>
    </row>
    <row r="283" spans="1:8">
      <c r="A283" s="29" t="s">
        <v>254</v>
      </c>
      <c r="B283" s="28" t="s">
        <v>428</v>
      </c>
      <c r="C283" s="29" t="s">
        <v>783</v>
      </c>
      <c r="D283" s="29" t="s">
        <v>455</v>
      </c>
      <c r="E283" s="28" t="str">
        <f t="shared" si="4"/>
        <v>UW314膚色LL</v>
      </c>
      <c r="F283" s="29" t="s">
        <v>789</v>
      </c>
      <c r="G283" s="30">
        <v>1370</v>
      </c>
      <c r="H283" s="31">
        <v>1522</v>
      </c>
    </row>
    <row r="284" spans="1:8">
      <c r="A284" s="29" t="s">
        <v>255</v>
      </c>
      <c r="B284" s="28" t="s">
        <v>429</v>
      </c>
      <c r="C284" s="29" t="s">
        <v>776</v>
      </c>
      <c r="D284" s="29" t="s">
        <v>461</v>
      </c>
      <c r="E284" s="28" t="str">
        <f t="shared" si="4"/>
        <v>UW315淺粉M</v>
      </c>
      <c r="F284" s="29" t="s">
        <v>790</v>
      </c>
      <c r="G284" s="30">
        <v>1150</v>
      </c>
      <c r="H284" s="31">
        <v>1278</v>
      </c>
    </row>
    <row r="285" spans="1:8">
      <c r="A285" s="29" t="s">
        <v>256</v>
      </c>
      <c r="B285" s="28" t="s">
        <v>429</v>
      </c>
      <c r="C285" s="29" t="s">
        <v>776</v>
      </c>
      <c r="D285" s="29" t="s">
        <v>454</v>
      </c>
      <c r="E285" s="28" t="str">
        <f t="shared" si="4"/>
        <v>UW315淺粉L</v>
      </c>
      <c r="F285" s="29" t="s">
        <v>791</v>
      </c>
      <c r="G285" s="30">
        <v>1150</v>
      </c>
      <c r="H285" s="31">
        <v>1278</v>
      </c>
    </row>
    <row r="286" spans="1:8">
      <c r="A286" s="29" t="s">
        <v>257</v>
      </c>
      <c r="B286" s="28" t="s">
        <v>429</v>
      </c>
      <c r="C286" s="29" t="s">
        <v>776</v>
      </c>
      <c r="D286" s="29" t="s">
        <v>455</v>
      </c>
      <c r="E286" s="28" t="str">
        <f t="shared" si="4"/>
        <v>UW315淺粉LL</v>
      </c>
      <c r="F286" s="29" t="s">
        <v>792</v>
      </c>
      <c r="G286" s="30">
        <v>1210</v>
      </c>
      <c r="H286" s="31">
        <v>1344</v>
      </c>
    </row>
    <row r="287" spans="1:8">
      <c r="A287" s="29" t="s">
        <v>258</v>
      </c>
      <c r="B287" s="28" t="s">
        <v>430</v>
      </c>
      <c r="C287" s="29" t="s">
        <v>783</v>
      </c>
      <c r="D287" s="29" t="s">
        <v>461</v>
      </c>
      <c r="E287" s="28" t="str">
        <f t="shared" si="4"/>
        <v>UW316膚色M</v>
      </c>
      <c r="F287" s="29" t="s">
        <v>793</v>
      </c>
      <c r="G287" s="30">
        <v>1325</v>
      </c>
      <c r="H287" s="31">
        <v>1472</v>
      </c>
    </row>
    <row r="288" spans="1:8">
      <c r="A288" s="29" t="s">
        <v>259</v>
      </c>
      <c r="B288" s="28" t="s">
        <v>430</v>
      </c>
      <c r="C288" s="29" t="s">
        <v>783</v>
      </c>
      <c r="D288" s="29" t="s">
        <v>454</v>
      </c>
      <c r="E288" s="28" t="str">
        <f t="shared" si="4"/>
        <v>UW316膚色L</v>
      </c>
      <c r="F288" s="29" t="s">
        <v>794</v>
      </c>
      <c r="G288" s="30">
        <v>1325</v>
      </c>
      <c r="H288" s="31">
        <v>1472</v>
      </c>
    </row>
    <row r="289" spans="1:8">
      <c r="A289" s="29" t="s">
        <v>260</v>
      </c>
      <c r="B289" s="28" t="s">
        <v>430</v>
      </c>
      <c r="C289" s="29" t="s">
        <v>783</v>
      </c>
      <c r="D289" s="29" t="s">
        <v>455</v>
      </c>
      <c r="E289" s="28" t="str">
        <f t="shared" si="4"/>
        <v>UW316膚色LL</v>
      </c>
      <c r="F289" s="29" t="s">
        <v>795</v>
      </c>
      <c r="G289" s="30">
        <v>1435</v>
      </c>
      <c r="H289" s="31">
        <v>1594</v>
      </c>
    </row>
    <row r="290" spans="1:8">
      <c r="A290" s="29" t="s">
        <v>261</v>
      </c>
      <c r="B290" s="28" t="s">
        <v>431</v>
      </c>
      <c r="C290" s="29" t="s">
        <v>776</v>
      </c>
      <c r="D290" s="29" t="s">
        <v>462</v>
      </c>
      <c r="E290" s="28" t="str">
        <f t="shared" si="4"/>
        <v>UW321淺粉130CM</v>
      </c>
      <c r="F290" s="29" t="s">
        <v>796</v>
      </c>
      <c r="G290" s="30">
        <v>835</v>
      </c>
      <c r="H290" s="31">
        <v>928</v>
      </c>
    </row>
    <row r="291" spans="1:8">
      <c r="A291" s="29" t="s">
        <v>262</v>
      </c>
      <c r="B291" s="28" t="s">
        <v>431</v>
      </c>
      <c r="C291" s="29" t="s">
        <v>776</v>
      </c>
      <c r="D291" s="29" t="s">
        <v>463</v>
      </c>
      <c r="E291" s="28" t="str">
        <f t="shared" si="4"/>
        <v>UW321淺粉150CM</v>
      </c>
      <c r="F291" s="29" t="s">
        <v>797</v>
      </c>
      <c r="G291" s="30">
        <v>905</v>
      </c>
      <c r="H291" s="31">
        <v>1006</v>
      </c>
    </row>
    <row r="292" spans="1:8">
      <c r="A292" s="29" t="s">
        <v>263</v>
      </c>
      <c r="B292" s="28" t="s">
        <v>431</v>
      </c>
      <c r="C292" s="29" t="s">
        <v>783</v>
      </c>
      <c r="D292" s="29" t="s">
        <v>462</v>
      </c>
      <c r="E292" s="28" t="str">
        <f t="shared" si="4"/>
        <v>UW321膚色130CM</v>
      </c>
      <c r="F292" s="29" t="s">
        <v>798</v>
      </c>
      <c r="G292" s="30">
        <v>835</v>
      </c>
      <c r="H292" s="31">
        <v>928</v>
      </c>
    </row>
    <row r="293" spans="1:8">
      <c r="A293" s="29" t="s">
        <v>264</v>
      </c>
      <c r="B293" s="28" t="s">
        <v>431</v>
      </c>
      <c r="C293" s="29" t="s">
        <v>783</v>
      </c>
      <c r="D293" s="29" t="s">
        <v>463</v>
      </c>
      <c r="E293" s="28" t="str">
        <f t="shared" si="4"/>
        <v>UW321膚色150CM</v>
      </c>
      <c r="F293" s="29" t="s">
        <v>799</v>
      </c>
      <c r="G293" s="30">
        <v>905</v>
      </c>
      <c r="H293" s="31">
        <v>1006</v>
      </c>
    </row>
    <row r="294" spans="1:8">
      <c r="A294" s="29" t="s">
        <v>265</v>
      </c>
      <c r="B294" s="28" t="s">
        <v>432</v>
      </c>
      <c r="C294" s="29" t="s">
        <v>776</v>
      </c>
      <c r="D294" s="29" t="s">
        <v>462</v>
      </c>
      <c r="E294" s="28" t="str">
        <f t="shared" si="4"/>
        <v>UW322淺粉130CM</v>
      </c>
      <c r="F294" s="29" t="s">
        <v>800</v>
      </c>
      <c r="G294" s="30">
        <v>990</v>
      </c>
      <c r="H294" s="31">
        <v>1100</v>
      </c>
    </row>
    <row r="295" spans="1:8">
      <c r="A295" s="29" t="s">
        <v>266</v>
      </c>
      <c r="B295" s="28" t="s">
        <v>432</v>
      </c>
      <c r="C295" s="29" t="s">
        <v>776</v>
      </c>
      <c r="D295" s="29" t="s">
        <v>463</v>
      </c>
      <c r="E295" s="28" t="str">
        <f t="shared" si="4"/>
        <v>UW322淺粉150CM</v>
      </c>
      <c r="F295" s="29" t="s">
        <v>801</v>
      </c>
      <c r="G295" s="30">
        <v>1090</v>
      </c>
      <c r="H295" s="31">
        <v>1211</v>
      </c>
    </row>
    <row r="296" spans="1:8">
      <c r="A296" s="29" t="s">
        <v>267</v>
      </c>
      <c r="B296" s="28" t="s">
        <v>432</v>
      </c>
      <c r="C296" s="29" t="s">
        <v>783</v>
      </c>
      <c r="D296" s="29" t="s">
        <v>462</v>
      </c>
      <c r="E296" s="28" t="str">
        <f t="shared" si="4"/>
        <v>UW322膚色130CM</v>
      </c>
      <c r="F296" s="29" t="s">
        <v>802</v>
      </c>
      <c r="G296" s="30">
        <v>990</v>
      </c>
      <c r="H296" s="31">
        <v>1100</v>
      </c>
    </row>
    <row r="297" spans="1:8">
      <c r="A297" s="29" t="s">
        <v>268</v>
      </c>
      <c r="B297" s="28" t="s">
        <v>432</v>
      </c>
      <c r="C297" s="29" t="s">
        <v>783</v>
      </c>
      <c r="D297" s="29" t="s">
        <v>463</v>
      </c>
      <c r="E297" s="28" t="str">
        <f t="shared" si="4"/>
        <v>UW322膚色150CM</v>
      </c>
      <c r="F297" s="29" t="s">
        <v>803</v>
      </c>
      <c r="G297" s="30">
        <v>1090</v>
      </c>
      <c r="H297" s="31">
        <v>1211</v>
      </c>
    </row>
    <row r="298" spans="1:8">
      <c r="A298" s="29" t="s">
        <v>269</v>
      </c>
      <c r="B298" s="28" t="s">
        <v>433</v>
      </c>
      <c r="C298" s="29" t="s">
        <v>776</v>
      </c>
      <c r="D298" s="29" t="s">
        <v>462</v>
      </c>
      <c r="E298" s="28" t="str">
        <f t="shared" si="4"/>
        <v>UW323淺粉130CM</v>
      </c>
      <c r="F298" s="29" t="s">
        <v>804</v>
      </c>
      <c r="G298" s="30">
        <v>970</v>
      </c>
      <c r="H298" s="31">
        <v>1078</v>
      </c>
    </row>
    <row r="299" spans="1:8">
      <c r="A299" s="29" t="s">
        <v>270</v>
      </c>
      <c r="B299" s="28" t="s">
        <v>433</v>
      </c>
      <c r="C299" s="29" t="s">
        <v>776</v>
      </c>
      <c r="D299" s="29" t="s">
        <v>463</v>
      </c>
      <c r="E299" s="28" t="str">
        <f t="shared" si="4"/>
        <v>UW323淺粉150CM</v>
      </c>
      <c r="F299" s="29" t="s">
        <v>805</v>
      </c>
      <c r="G299" s="30">
        <v>1050</v>
      </c>
      <c r="H299" s="31">
        <v>1167</v>
      </c>
    </row>
    <row r="300" spans="1:8">
      <c r="A300" s="29" t="s">
        <v>271</v>
      </c>
      <c r="B300" s="28" t="s">
        <v>433</v>
      </c>
      <c r="C300" s="29" t="s">
        <v>783</v>
      </c>
      <c r="D300" s="29" t="s">
        <v>462</v>
      </c>
      <c r="E300" s="28" t="str">
        <f t="shared" si="4"/>
        <v>UW323膚色130CM</v>
      </c>
      <c r="F300" s="29" t="s">
        <v>806</v>
      </c>
      <c r="G300" s="30">
        <v>970</v>
      </c>
      <c r="H300" s="31">
        <v>1078</v>
      </c>
    </row>
    <row r="301" spans="1:8">
      <c r="A301" s="29" t="s">
        <v>272</v>
      </c>
      <c r="B301" s="28" t="s">
        <v>433</v>
      </c>
      <c r="C301" s="29" t="s">
        <v>783</v>
      </c>
      <c r="D301" s="29" t="s">
        <v>463</v>
      </c>
      <c r="E301" s="28" t="str">
        <f t="shared" si="4"/>
        <v>UW323膚色150CM</v>
      </c>
      <c r="F301" s="29" t="s">
        <v>807</v>
      </c>
      <c r="G301" s="30">
        <v>1050</v>
      </c>
      <c r="H301" s="31">
        <v>1167</v>
      </c>
    </row>
    <row r="302" spans="1:8">
      <c r="A302" s="29" t="s">
        <v>273</v>
      </c>
      <c r="B302" s="28" t="s">
        <v>434</v>
      </c>
      <c r="C302" s="29" t="s">
        <v>776</v>
      </c>
      <c r="D302" s="29" t="s">
        <v>462</v>
      </c>
      <c r="E302" s="28" t="str">
        <f t="shared" si="4"/>
        <v>UW324淺粉130CM</v>
      </c>
      <c r="F302" s="29" t="s">
        <v>808</v>
      </c>
      <c r="G302" s="30">
        <v>340</v>
      </c>
      <c r="H302" s="31">
        <v>378</v>
      </c>
    </row>
    <row r="303" spans="1:8">
      <c r="A303" s="29" t="s">
        <v>274</v>
      </c>
      <c r="B303" s="28" t="s">
        <v>434</v>
      </c>
      <c r="C303" s="29" t="s">
        <v>776</v>
      </c>
      <c r="D303" s="29" t="s">
        <v>463</v>
      </c>
      <c r="E303" s="28" t="str">
        <f t="shared" si="4"/>
        <v>UW324淺粉150CM</v>
      </c>
      <c r="F303" s="29" t="s">
        <v>809</v>
      </c>
      <c r="G303" s="30">
        <v>420</v>
      </c>
      <c r="H303" s="31">
        <v>467</v>
      </c>
    </row>
    <row r="304" spans="1:8">
      <c r="A304" s="29" t="s">
        <v>275</v>
      </c>
      <c r="B304" s="28" t="s">
        <v>435</v>
      </c>
      <c r="C304" s="29" t="s">
        <v>783</v>
      </c>
      <c r="D304" s="29" t="s">
        <v>462</v>
      </c>
      <c r="E304" s="28" t="str">
        <f t="shared" si="4"/>
        <v>UW325膚色130CM</v>
      </c>
      <c r="F304" s="29" t="s">
        <v>810</v>
      </c>
      <c r="G304" s="30">
        <v>470</v>
      </c>
      <c r="H304" s="31">
        <v>522</v>
      </c>
    </row>
    <row r="305" spans="1:8">
      <c r="A305" s="29" t="s">
        <v>276</v>
      </c>
      <c r="B305" s="28" t="s">
        <v>435</v>
      </c>
      <c r="C305" s="29" t="s">
        <v>783</v>
      </c>
      <c r="D305" s="29" t="s">
        <v>463</v>
      </c>
      <c r="E305" s="28" t="str">
        <f t="shared" si="4"/>
        <v>UW325膚色150CM</v>
      </c>
      <c r="F305" s="29" t="s">
        <v>811</v>
      </c>
      <c r="G305" s="30">
        <v>550</v>
      </c>
      <c r="H305" s="31">
        <v>611</v>
      </c>
    </row>
    <row r="306" spans="1:8">
      <c r="A306" s="29" t="s">
        <v>277</v>
      </c>
      <c r="B306" s="28" t="s">
        <v>436</v>
      </c>
      <c r="C306" s="29" t="s">
        <v>776</v>
      </c>
      <c r="D306" s="29" t="s">
        <v>462</v>
      </c>
      <c r="E306" s="28" t="str">
        <f t="shared" si="4"/>
        <v>UW326淺粉130CM</v>
      </c>
      <c r="F306" s="29" t="s">
        <v>812</v>
      </c>
      <c r="G306" s="30">
        <v>765</v>
      </c>
      <c r="H306" s="31">
        <v>850</v>
      </c>
    </row>
    <row r="307" spans="1:8">
      <c r="A307" s="29" t="s">
        <v>278</v>
      </c>
      <c r="B307" s="28" t="s">
        <v>436</v>
      </c>
      <c r="C307" s="29" t="s">
        <v>776</v>
      </c>
      <c r="D307" s="29" t="s">
        <v>463</v>
      </c>
      <c r="E307" s="28" t="str">
        <f t="shared" si="4"/>
        <v>UW326淺粉150CM</v>
      </c>
      <c r="F307" s="29" t="s">
        <v>813</v>
      </c>
      <c r="G307" s="30">
        <v>845</v>
      </c>
      <c r="H307" s="31">
        <v>939</v>
      </c>
    </row>
    <row r="308" spans="1:8">
      <c r="A308" s="29" t="s">
        <v>279</v>
      </c>
      <c r="B308" s="28" t="s">
        <v>436</v>
      </c>
      <c r="C308" s="29" t="s">
        <v>783</v>
      </c>
      <c r="D308" s="29" t="s">
        <v>462</v>
      </c>
      <c r="E308" s="28" t="str">
        <f t="shared" si="4"/>
        <v>UW326膚色130CM</v>
      </c>
      <c r="F308" s="29" t="s">
        <v>814</v>
      </c>
      <c r="G308" s="30">
        <v>765</v>
      </c>
      <c r="H308" s="31">
        <v>850</v>
      </c>
    </row>
    <row r="309" spans="1:8">
      <c r="A309" s="29" t="s">
        <v>280</v>
      </c>
      <c r="B309" s="28" t="s">
        <v>436</v>
      </c>
      <c r="C309" s="29" t="s">
        <v>783</v>
      </c>
      <c r="D309" s="29" t="s">
        <v>463</v>
      </c>
      <c r="E309" s="28" t="str">
        <f t="shared" si="4"/>
        <v>UW326膚色150CM</v>
      </c>
      <c r="F309" s="29" t="s">
        <v>815</v>
      </c>
      <c r="G309" s="30">
        <v>845</v>
      </c>
      <c r="H309" s="31">
        <v>939</v>
      </c>
    </row>
    <row r="310" spans="1:8">
      <c r="A310" s="29" t="s">
        <v>281</v>
      </c>
      <c r="B310" s="28" t="s">
        <v>437</v>
      </c>
      <c r="C310" s="29" t="s">
        <v>488</v>
      </c>
      <c r="D310" s="29" t="s">
        <v>465</v>
      </c>
      <c r="E310" s="28" t="str">
        <f t="shared" si="4"/>
        <v>UW401灰色S</v>
      </c>
      <c r="F310" s="29" t="s">
        <v>816</v>
      </c>
      <c r="G310" s="30">
        <v>2070</v>
      </c>
      <c r="H310" s="31">
        <v>2300</v>
      </c>
    </row>
    <row r="311" spans="1:8">
      <c r="A311" s="29" t="s">
        <v>282</v>
      </c>
      <c r="B311" s="28" t="s">
        <v>437</v>
      </c>
      <c r="C311" s="29" t="s">
        <v>488</v>
      </c>
      <c r="D311" s="29" t="s">
        <v>461</v>
      </c>
      <c r="E311" s="28" t="str">
        <f t="shared" si="4"/>
        <v>UW401灰色M</v>
      </c>
      <c r="F311" s="29" t="s">
        <v>817</v>
      </c>
      <c r="G311" s="30">
        <v>2070</v>
      </c>
      <c r="H311" s="31">
        <v>2300</v>
      </c>
    </row>
    <row r="312" spans="1:8">
      <c r="A312" s="29" t="s">
        <v>283</v>
      </c>
      <c r="B312" s="28" t="s">
        <v>437</v>
      </c>
      <c r="C312" s="29" t="s">
        <v>488</v>
      </c>
      <c r="D312" s="29" t="s">
        <v>454</v>
      </c>
      <c r="E312" s="28" t="str">
        <f t="shared" si="4"/>
        <v>UW401灰色L</v>
      </c>
      <c r="F312" s="29" t="s">
        <v>818</v>
      </c>
      <c r="G312" s="30">
        <v>2120</v>
      </c>
      <c r="H312" s="31">
        <v>2356</v>
      </c>
    </row>
    <row r="313" spans="1:8">
      <c r="A313" s="29" t="s">
        <v>284</v>
      </c>
      <c r="B313" s="28" t="s">
        <v>437</v>
      </c>
      <c r="C313" s="29" t="s">
        <v>488</v>
      </c>
      <c r="D313" s="29" t="s">
        <v>455</v>
      </c>
      <c r="E313" s="28" t="str">
        <f t="shared" si="4"/>
        <v>UW401灰色LL</v>
      </c>
      <c r="F313" s="29" t="s">
        <v>819</v>
      </c>
      <c r="G313" s="30">
        <v>2120</v>
      </c>
      <c r="H313" s="31">
        <v>2356</v>
      </c>
    </row>
    <row r="314" spans="1:8">
      <c r="A314" s="29" t="s">
        <v>285</v>
      </c>
      <c r="B314" s="28" t="s">
        <v>438</v>
      </c>
      <c r="C314" s="29" t="s">
        <v>488</v>
      </c>
      <c r="D314" s="29" t="s">
        <v>461</v>
      </c>
      <c r="E314" s="28" t="str">
        <f t="shared" si="4"/>
        <v>UW402灰色M</v>
      </c>
      <c r="F314" s="29" t="s">
        <v>820</v>
      </c>
      <c r="G314" s="30">
        <v>2000</v>
      </c>
      <c r="H314" s="31">
        <v>2222</v>
      </c>
    </row>
    <row r="315" spans="1:8">
      <c r="A315" s="29" t="s">
        <v>286</v>
      </c>
      <c r="B315" s="28" t="s">
        <v>438</v>
      </c>
      <c r="C315" s="29" t="s">
        <v>488</v>
      </c>
      <c r="D315" s="29" t="s">
        <v>454</v>
      </c>
      <c r="E315" s="28" t="str">
        <f t="shared" ref="E315:E412" si="5">+B315&amp;C315&amp;D315</f>
        <v>UW402灰色L</v>
      </c>
      <c r="F315" s="29" t="s">
        <v>821</v>
      </c>
      <c r="G315" s="30">
        <v>2000</v>
      </c>
      <c r="H315" s="31">
        <v>2222</v>
      </c>
    </row>
    <row r="316" spans="1:8">
      <c r="A316" s="29" t="s">
        <v>287</v>
      </c>
      <c r="B316" s="28" t="s">
        <v>438</v>
      </c>
      <c r="C316" s="29" t="s">
        <v>488</v>
      </c>
      <c r="D316" s="29" t="s">
        <v>455</v>
      </c>
      <c r="E316" s="28" t="str">
        <f t="shared" si="5"/>
        <v>UW402灰色LL</v>
      </c>
      <c r="F316" s="29" t="s">
        <v>822</v>
      </c>
      <c r="G316" s="30">
        <v>2060</v>
      </c>
      <c r="H316" s="31">
        <v>2289</v>
      </c>
    </row>
    <row r="317" spans="1:8">
      <c r="A317" s="29" t="s">
        <v>288</v>
      </c>
      <c r="B317" s="28" t="s">
        <v>439</v>
      </c>
      <c r="C317" s="29" t="s">
        <v>488</v>
      </c>
      <c r="D317" s="29" t="s">
        <v>461</v>
      </c>
      <c r="E317" s="28" t="str">
        <f t="shared" si="5"/>
        <v>UW403灰色M</v>
      </c>
      <c r="F317" s="29" t="s">
        <v>823</v>
      </c>
      <c r="G317" s="30">
        <v>2070</v>
      </c>
      <c r="H317" s="31">
        <v>2300</v>
      </c>
    </row>
    <row r="318" spans="1:8">
      <c r="A318" s="29" t="s">
        <v>289</v>
      </c>
      <c r="B318" s="28" t="s">
        <v>439</v>
      </c>
      <c r="C318" s="29" t="s">
        <v>488</v>
      </c>
      <c r="D318" s="29" t="s">
        <v>454</v>
      </c>
      <c r="E318" s="28" t="str">
        <f t="shared" si="5"/>
        <v>UW403灰色L</v>
      </c>
      <c r="F318" s="29" t="s">
        <v>824</v>
      </c>
      <c r="G318" s="30">
        <v>2070</v>
      </c>
      <c r="H318" s="31">
        <v>2300</v>
      </c>
    </row>
    <row r="319" spans="1:8">
      <c r="A319" s="29" t="s">
        <v>290</v>
      </c>
      <c r="B319" s="28" t="s">
        <v>439</v>
      </c>
      <c r="C319" s="29" t="s">
        <v>488</v>
      </c>
      <c r="D319" s="29" t="s">
        <v>455</v>
      </c>
      <c r="E319" s="28" t="str">
        <f t="shared" si="5"/>
        <v>UW403灰色LL</v>
      </c>
      <c r="F319" s="29" t="s">
        <v>825</v>
      </c>
      <c r="G319" s="30">
        <v>2120</v>
      </c>
      <c r="H319" s="31">
        <v>2356</v>
      </c>
    </row>
    <row r="320" spans="1:8">
      <c r="A320" s="29" t="s">
        <v>291</v>
      </c>
      <c r="B320" s="28" t="s">
        <v>440</v>
      </c>
      <c r="C320" s="29" t="s">
        <v>488</v>
      </c>
      <c r="D320" s="29" t="s">
        <v>465</v>
      </c>
      <c r="E320" s="28" t="str">
        <f t="shared" si="5"/>
        <v>UW602灰色S</v>
      </c>
      <c r="F320" s="29" t="s">
        <v>826</v>
      </c>
      <c r="G320" s="30">
        <v>740</v>
      </c>
      <c r="H320" s="31">
        <v>822</v>
      </c>
    </row>
    <row r="321" spans="1:8">
      <c r="A321" s="29" t="s">
        <v>292</v>
      </c>
      <c r="B321" s="28" t="s">
        <v>440</v>
      </c>
      <c r="C321" s="29" t="s">
        <v>827</v>
      </c>
      <c r="D321" s="29" t="s">
        <v>465</v>
      </c>
      <c r="E321" s="28" t="str">
        <f t="shared" si="5"/>
        <v>UW602葡萄紫S</v>
      </c>
      <c r="F321" s="29" t="s">
        <v>828</v>
      </c>
      <c r="G321" s="30">
        <v>740</v>
      </c>
      <c r="H321" s="31">
        <v>822</v>
      </c>
    </row>
    <row r="322" spans="1:8">
      <c r="A322" s="29" t="s">
        <v>293</v>
      </c>
      <c r="B322" s="28" t="s">
        <v>440</v>
      </c>
      <c r="C322" s="29" t="s">
        <v>783</v>
      </c>
      <c r="D322" s="29" t="s">
        <v>465</v>
      </c>
      <c r="E322" s="28" t="str">
        <f t="shared" si="5"/>
        <v>UW602膚色S</v>
      </c>
      <c r="F322" s="29" t="s">
        <v>829</v>
      </c>
      <c r="G322" s="30">
        <v>740</v>
      </c>
      <c r="H322" s="31">
        <v>822</v>
      </c>
    </row>
    <row r="323" spans="1:8">
      <c r="A323" s="29" t="s">
        <v>294</v>
      </c>
      <c r="B323" s="28" t="s">
        <v>441</v>
      </c>
      <c r="C323" s="29" t="s">
        <v>488</v>
      </c>
      <c r="D323" s="29" t="s">
        <v>465</v>
      </c>
      <c r="E323" s="28" t="str">
        <f t="shared" si="5"/>
        <v>UW603灰色S</v>
      </c>
      <c r="F323" s="29" t="s">
        <v>830</v>
      </c>
      <c r="G323" s="30">
        <v>700</v>
      </c>
      <c r="H323" s="31">
        <v>778</v>
      </c>
    </row>
    <row r="324" spans="1:8">
      <c r="A324" s="29" t="s">
        <v>295</v>
      </c>
      <c r="B324" s="28" t="s">
        <v>441</v>
      </c>
      <c r="C324" s="29" t="s">
        <v>488</v>
      </c>
      <c r="D324" s="29" t="s">
        <v>455</v>
      </c>
      <c r="E324" s="28" t="str">
        <f t="shared" si="5"/>
        <v>UW603灰色LL</v>
      </c>
      <c r="F324" s="29" t="s">
        <v>831</v>
      </c>
      <c r="G324" s="30">
        <v>780</v>
      </c>
      <c r="H324" s="31">
        <v>867</v>
      </c>
    </row>
    <row r="325" spans="1:8">
      <c r="A325" s="29" t="s">
        <v>296</v>
      </c>
      <c r="B325" s="28" t="s">
        <v>441</v>
      </c>
      <c r="C325" s="29" t="s">
        <v>488</v>
      </c>
      <c r="D325" s="29" t="s">
        <v>460</v>
      </c>
      <c r="E325" s="28" t="str">
        <f t="shared" si="5"/>
        <v>UW603灰色3L</v>
      </c>
      <c r="F325" s="29" t="s">
        <v>832</v>
      </c>
      <c r="G325" s="30">
        <v>900</v>
      </c>
      <c r="H325" s="31">
        <v>1000</v>
      </c>
    </row>
    <row r="326" spans="1:8">
      <c r="A326" s="29" t="s">
        <v>297</v>
      </c>
      <c r="B326" s="28" t="s">
        <v>441</v>
      </c>
      <c r="C326" s="29" t="s">
        <v>827</v>
      </c>
      <c r="D326" s="29" t="s">
        <v>465</v>
      </c>
      <c r="E326" s="28" t="str">
        <f t="shared" si="5"/>
        <v>UW603葡萄紫S</v>
      </c>
      <c r="F326" s="29" t="s">
        <v>833</v>
      </c>
      <c r="G326" s="30">
        <v>700</v>
      </c>
      <c r="H326" s="31">
        <v>778</v>
      </c>
    </row>
    <row r="327" spans="1:8">
      <c r="A327" s="29" t="s">
        <v>298</v>
      </c>
      <c r="B327" s="28" t="s">
        <v>441</v>
      </c>
      <c r="C327" s="29" t="s">
        <v>827</v>
      </c>
      <c r="D327" s="29" t="s">
        <v>455</v>
      </c>
      <c r="E327" s="28" t="str">
        <f t="shared" si="5"/>
        <v>UW603葡萄紫LL</v>
      </c>
      <c r="F327" s="29" t="s">
        <v>834</v>
      </c>
      <c r="G327" s="30">
        <v>780</v>
      </c>
      <c r="H327" s="31">
        <v>867</v>
      </c>
    </row>
    <row r="328" spans="1:8">
      <c r="A328" s="29" t="s">
        <v>299</v>
      </c>
      <c r="B328" s="28" t="s">
        <v>441</v>
      </c>
      <c r="C328" s="29" t="s">
        <v>827</v>
      </c>
      <c r="D328" s="29" t="s">
        <v>460</v>
      </c>
      <c r="E328" s="28" t="str">
        <f t="shared" si="5"/>
        <v>UW603葡萄紫3L</v>
      </c>
      <c r="F328" s="29" t="s">
        <v>835</v>
      </c>
      <c r="G328" s="30">
        <v>900</v>
      </c>
      <c r="H328" s="31">
        <v>1000</v>
      </c>
    </row>
    <row r="329" spans="1:8">
      <c r="A329" s="29" t="s">
        <v>300</v>
      </c>
      <c r="B329" s="28" t="s">
        <v>441</v>
      </c>
      <c r="C329" s="29" t="s">
        <v>783</v>
      </c>
      <c r="D329" s="29" t="s">
        <v>465</v>
      </c>
      <c r="E329" s="28" t="str">
        <f t="shared" si="5"/>
        <v>UW603膚色S</v>
      </c>
      <c r="F329" s="29" t="s">
        <v>836</v>
      </c>
      <c r="G329" s="30">
        <v>700</v>
      </c>
      <c r="H329" s="31">
        <v>778</v>
      </c>
    </row>
    <row r="330" spans="1:8">
      <c r="A330" s="29" t="s">
        <v>301</v>
      </c>
      <c r="B330" s="28" t="s">
        <v>441</v>
      </c>
      <c r="C330" s="29" t="s">
        <v>783</v>
      </c>
      <c r="D330" s="29" t="s">
        <v>455</v>
      </c>
      <c r="E330" s="28" t="str">
        <f t="shared" si="5"/>
        <v>UW603膚色LL</v>
      </c>
      <c r="F330" s="29" t="s">
        <v>837</v>
      </c>
      <c r="G330" s="30">
        <v>780</v>
      </c>
      <c r="H330" s="31">
        <v>867</v>
      </c>
    </row>
    <row r="331" spans="1:8">
      <c r="A331" s="29" t="s">
        <v>302</v>
      </c>
      <c r="B331" s="28" t="s">
        <v>441</v>
      </c>
      <c r="C331" s="29" t="s">
        <v>783</v>
      </c>
      <c r="D331" s="29" t="s">
        <v>460</v>
      </c>
      <c r="E331" s="28" t="str">
        <f t="shared" si="5"/>
        <v>UW603膚色3L</v>
      </c>
      <c r="F331" s="29" t="s">
        <v>838</v>
      </c>
      <c r="G331" s="30">
        <v>900</v>
      </c>
      <c r="H331" s="31">
        <v>1000</v>
      </c>
    </row>
    <row r="332" spans="1:8">
      <c r="A332" s="29" t="s">
        <v>303</v>
      </c>
      <c r="B332" s="28" t="s">
        <v>442</v>
      </c>
      <c r="C332" s="29" t="s">
        <v>488</v>
      </c>
      <c r="D332" s="29" t="s">
        <v>465</v>
      </c>
      <c r="E332" s="28" t="str">
        <f t="shared" si="5"/>
        <v>UW605灰色S</v>
      </c>
      <c r="F332" s="29" t="s">
        <v>839</v>
      </c>
      <c r="G332" s="30">
        <v>665</v>
      </c>
      <c r="H332" s="31">
        <v>739</v>
      </c>
    </row>
    <row r="333" spans="1:8">
      <c r="A333" s="29" t="s">
        <v>304</v>
      </c>
      <c r="B333" s="28" t="s">
        <v>443</v>
      </c>
      <c r="C333" s="29" t="s">
        <v>488</v>
      </c>
      <c r="D333" s="29" t="s">
        <v>461</v>
      </c>
      <c r="E333" s="28" t="str">
        <f t="shared" si="5"/>
        <v>UW606灰色M</v>
      </c>
      <c r="F333" s="29" t="s">
        <v>840</v>
      </c>
      <c r="G333" s="30">
        <v>835</v>
      </c>
      <c r="H333" s="31">
        <v>928</v>
      </c>
    </row>
    <row r="334" spans="1:8">
      <c r="A334" s="29" t="s">
        <v>305</v>
      </c>
      <c r="B334" s="28" t="s">
        <v>443</v>
      </c>
      <c r="C334" s="29" t="s">
        <v>488</v>
      </c>
      <c r="D334" s="29" t="s">
        <v>454</v>
      </c>
      <c r="E334" s="28" t="str">
        <f t="shared" si="5"/>
        <v>UW606灰色L</v>
      </c>
      <c r="F334" s="29" t="s">
        <v>841</v>
      </c>
      <c r="G334" s="30">
        <v>835</v>
      </c>
      <c r="H334" s="31">
        <v>928</v>
      </c>
    </row>
    <row r="335" spans="1:8">
      <c r="A335" s="29" t="s">
        <v>306</v>
      </c>
      <c r="B335" s="28" t="s">
        <v>443</v>
      </c>
      <c r="C335" s="29" t="s">
        <v>488</v>
      </c>
      <c r="D335" s="29" t="s">
        <v>455</v>
      </c>
      <c r="E335" s="28" t="str">
        <f t="shared" si="5"/>
        <v>UW606灰色LL</v>
      </c>
      <c r="F335" s="29" t="s">
        <v>842</v>
      </c>
      <c r="G335" s="30">
        <v>905</v>
      </c>
      <c r="H335" s="31">
        <v>1006</v>
      </c>
    </row>
    <row r="336" spans="1:8">
      <c r="A336" s="29" t="s">
        <v>307</v>
      </c>
      <c r="B336" s="28" t="s">
        <v>443</v>
      </c>
      <c r="C336" s="29" t="s">
        <v>783</v>
      </c>
      <c r="D336" s="29" t="s">
        <v>461</v>
      </c>
      <c r="E336" s="28" t="str">
        <f t="shared" si="5"/>
        <v>UW606膚色M</v>
      </c>
      <c r="F336" s="29" t="s">
        <v>843</v>
      </c>
      <c r="G336" s="30">
        <v>835</v>
      </c>
      <c r="H336" s="31">
        <v>928</v>
      </c>
    </row>
    <row r="337" spans="1:8">
      <c r="A337" s="29" t="s">
        <v>308</v>
      </c>
      <c r="B337" s="28" t="s">
        <v>443</v>
      </c>
      <c r="C337" s="29" t="s">
        <v>783</v>
      </c>
      <c r="D337" s="29" t="s">
        <v>454</v>
      </c>
      <c r="E337" s="28" t="str">
        <f t="shared" si="5"/>
        <v>UW606膚色L</v>
      </c>
      <c r="F337" s="29" t="s">
        <v>844</v>
      </c>
      <c r="G337" s="30">
        <v>835</v>
      </c>
      <c r="H337" s="31">
        <v>928</v>
      </c>
    </row>
    <row r="338" spans="1:8">
      <c r="A338" s="29" t="s">
        <v>309</v>
      </c>
      <c r="B338" s="28" t="s">
        <v>443</v>
      </c>
      <c r="C338" s="29" t="s">
        <v>783</v>
      </c>
      <c r="D338" s="29" t="s">
        <v>455</v>
      </c>
      <c r="E338" s="28" t="str">
        <f t="shared" si="5"/>
        <v>UW606膚色LL</v>
      </c>
      <c r="F338" s="29" t="s">
        <v>845</v>
      </c>
      <c r="G338" s="30">
        <v>905</v>
      </c>
      <c r="H338" s="31">
        <v>1006</v>
      </c>
    </row>
    <row r="339" spans="1:8">
      <c r="A339" s="29" t="s">
        <v>310</v>
      </c>
      <c r="B339" s="28" t="s">
        <v>443</v>
      </c>
      <c r="C339" s="29" t="s">
        <v>783</v>
      </c>
      <c r="D339" s="29" t="s">
        <v>460</v>
      </c>
      <c r="E339" s="28" t="str">
        <f t="shared" si="5"/>
        <v>UW606膚色3L</v>
      </c>
      <c r="F339" s="29" t="s">
        <v>846</v>
      </c>
      <c r="G339" s="30">
        <v>975</v>
      </c>
      <c r="H339" s="31">
        <v>1083</v>
      </c>
    </row>
    <row r="340" spans="1:8">
      <c r="A340" s="29" t="s">
        <v>311</v>
      </c>
      <c r="B340" s="28" t="s">
        <v>444</v>
      </c>
      <c r="C340" s="29" t="s">
        <v>776</v>
      </c>
      <c r="D340" s="29" t="s">
        <v>461</v>
      </c>
      <c r="E340" s="28" t="str">
        <f t="shared" si="5"/>
        <v>UW607淺粉M</v>
      </c>
      <c r="F340" s="29" t="s">
        <v>847</v>
      </c>
      <c r="G340" s="30">
        <v>820</v>
      </c>
      <c r="H340" s="31">
        <v>911</v>
      </c>
    </row>
    <row r="341" spans="1:8">
      <c r="A341" s="29" t="s">
        <v>312</v>
      </c>
      <c r="B341" s="28" t="s">
        <v>444</v>
      </c>
      <c r="C341" s="29" t="s">
        <v>776</v>
      </c>
      <c r="D341" s="29" t="s">
        <v>454</v>
      </c>
      <c r="E341" s="28" t="str">
        <f t="shared" si="5"/>
        <v>UW607淺粉L</v>
      </c>
      <c r="F341" s="29" t="s">
        <v>848</v>
      </c>
      <c r="G341" s="30">
        <v>820</v>
      </c>
      <c r="H341" s="31">
        <v>911</v>
      </c>
    </row>
    <row r="342" spans="1:8">
      <c r="A342" s="29" t="s">
        <v>313</v>
      </c>
      <c r="B342" s="28" t="s">
        <v>444</v>
      </c>
      <c r="C342" s="29" t="s">
        <v>776</v>
      </c>
      <c r="D342" s="29" t="s">
        <v>455</v>
      </c>
      <c r="E342" s="28" t="str">
        <f t="shared" si="5"/>
        <v>UW607淺粉LL</v>
      </c>
      <c r="F342" s="29" t="s">
        <v>849</v>
      </c>
      <c r="G342" s="30">
        <v>890</v>
      </c>
      <c r="H342" s="31">
        <v>989</v>
      </c>
    </row>
    <row r="343" spans="1:8">
      <c r="A343" s="29" t="s">
        <v>314</v>
      </c>
      <c r="B343" s="28" t="s">
        <v>444</v>
      </c>
      <c r="C343" s="29" t="s">
        <v>515</v>
      </c>
      <c r="D343" s="29" t="s">
        <v>461</v>
      </c>
      <c r="E343" s="28" t="str">
        <f t="shared" si="5"/>
        <v>UW607紅色M</v>
      </c>
      <c r="F343" s="29" t="s">
        <v>850</v>
      </c>
      <c r="G343" s="30">
        <v>820</v>
      </c>
      <c r="H343" s="31">
        <v>911</v>
      </c>
    </row>
    <row r="344" spans="1:8">
      <c r="A344" s="29" t="s">
        <v>315</v>
      </c>
      <c r="B344" s="28" t="s">
        <v>444</v>
      </c>
      <c r="C344" s="29" t="s">
        <v>515</v>
      </c>
      <c r="D344" s="29" t="s">
        <v>454</v>
      </c>
      <c r="E344" s="28" t="str">
        <f t="shared" si="5"/>
        <v>UW607紅色L</v>
      </c>
      <c r="F344" s="29" t="s">
        <v>851</v>
      </c>
      <c r="G344" s="30">
        <v>820</v>
      </c>
      <c r="H344" s="31">
        <v>911</v>
      </c>
    </row>
    <row r="345" spans="1:8">
      <c r="A345" s="29" t="s">
        <v>316</v>
      </c>
      <c r="B345" s="28" t="s">
        <v>444</v>
      </c>
      <c r="C345" s="29" t="s">
        <v>515</v>
      </c>
      <c r="D345" s="29" t="s">
        <v>455</v>
      </c>
      <c r="E345" s="28" t="str">
        <f t="shared" si="5"/>
        <v>UW607紅色LL</v>
      </c>
      <c r="F345" s="29" t="s">
        <v>852</v>
      </c>
      <c r="G345" s="30">
        <v>890</v>
      </c>
      <c r="H345" s="31">
        <v>989</v>
      </c>
    </row>
    <row r="346" spans="1:8">
      <c r="A346" s="29" t="s">
        <v>317</v>
      </c>
      <c r="B346" s="28" t="s">
        <v>445</v>
      </c>
      <c r="C346" s="29" t="s">
        <v>853</v>
      </c>
      <c r="D346" s="29" t="s">
        <v>461</v>
      </c>
      <c r="E346" s="28" t="str">
        <f t="shared" si="5"/>
        <v>UW608墨綠色M</v>
      </c>
      <c r="F346" s="29" t="s">
        <v>854</v>
      </c>
      <c r="G346" s="30">
        <v>795</v>
      </c>
      <c r="H346" s="31">
        <v>883</v>
      </c>
    </row>
    <row r="347" spans="1:8">
      <c r="A347" s="29" t="s">
        <v>318</v>
      </c>
      <c r="B347" s="28" t="s">
        <v>445</v>
      </c>
      <c r="C347" s="29" t="s">
        <v>853</v>
      </c>
      <c r="D347" s="29" t="s">
        <v>454</v>
      </c>
      <c r="E347" s="28" t="str">
        <f t="shared" si="5"/>
        <v>UW608墨綠色L</v>
      </c>
      <c r="F347" s="29" t="s">
        <v>855</v>
      </c>
      <c r="G347" s="30">
        <v>795</v>
      </c>
      <c r="H347" s="31">
        <v>883</v>
      </c>
    </row>
    <row r="348" spans="1:8">
      <c r="A348" s="29" t="s">
        <v>319</v>
      </c>
      <c r="B348" s="28" t="s">
        <v>445</v>
      </c>
      <c r="C348" s="29" t="s">
        <v>853</v>
      </c>
      <c r="D348" s="29" t="s">
        <v>455</v>
      </c>
      <c r="E348" s="28" t="str">
        <f t="shared" si="5"/>
        <v>UW608墨綠色LL</v>
      </c>
      <c r="F348" s="29" t="s">
        <v>856</v>
      </c>
      <c r="G348" s="30">
        <v>850</v>
      </c>
      <c r="H348" s="31">
        <v>944</v>
      </c>
    </row>
    <row r="349" spans="1:8">
      <c r="A349" s="29" t="s">
        <v>320</v>
      </c>
      <c r="B349" s="28" t="s">
        <v>446</v>
      </c>
      <c r="C349" s="29" t="s">
        <v>853</v>
      </c>
      <c r="D349" s="29" t="s">
        <v>461</v>
      </c>
      <c r="E349" s="28" t="str">
        <f t="shared" si="5"/>
        <v>UW609墨綠色M</v>
      </c>
      <c r="F349" s="29" t="s">
        <v>857</v>
      </c>
      <c r="G349" s="30">
        <v>665</v>
      </c>
      <c r="H349" s="31">
        <v>739</v>
      </c>
    </row>
    <row r="350" spans="1:8">
      <c r="A350" s="29" t="s">
        <v>321</v>
      </c>
      <c r="B350" s="28" t="s">
        <v>446</v>
      </c>
      <c r="C350" s="29" t="s">
        <v>853</v>
      </c>
      <c r="D350" s="29" t="s">
        <v>454</v>
      </c>
      <c r="E350" s="28" t="str">
        <f t="shared" si="5"/>
        <v>UW609墨綠色L</v>
      </c>
      <c r="F350" s="29" t="s">
        <v>858</v>
      </c>
      <c r="G350" s="30">
        <v>665</v>
      </c>
      <c r="H350" s="31">
        <v>739</v>
      </c>
    </row>
    <row r="351" spans="1:8">
      <c r="A351" s="29" t="s">
        <v>322</v>
      </c>
      <c r="B351" s="28" t="s">
        <v>446</v>
      </c>
      <c r="C351" s="29" t="s">
        <v>853</v>
      </c>
      <c r="D351" s="29" t="s">
        <v>455</v>
      </c>
      <c r="E351" s="28" t="str">
        <f t="shared" si="5"/>
        <v>UW609墨綠色LL</v>
      </c>
      <c r="F351" s="29" t="s">
        <v>859</v>
      </c>
      <c r="G351" s="30">
        <v>745</v>
      </c>
      <c r="H351" s="31">
        <v>828</v>
      </c>
    </row>
    <row r="352" spans="1:8">
      <c r="A352" s="29" t="s">
        <v>323</v>
      </c>
      <c r="B352" s="28" t="s">
        <v>446</v>
      </c>
      <c r="C352" s="29" t="s">
        <v>515</v>
      </c>
      <c r="D352" s="29" t="s">
        <v>461</v>
      </c>
      <c r="E352" s="28" t="str">
        <f t="shared" si="5"/>
        <v>UW609紅色M</v>
      </c>
      <c r="F352" s="29" t="s">
        <v>860</v>
      </c>
      <c r="G352" s="30">
        <v>665</v>
      </c>
      <c r="H352" s="31">
        <v>739</v>
      </c>
    </row>
    <row r="353" spans="1:8">
      <c r="A353" s="29" t="s">
        <v>324</v>
      </c>
      <c r="B353" s="28" t="s">
        <v>446</v>
      </c>
      <c r="C353" s="29" t="s">
        <v>515</v>
      </c>
      <c r="D353" s="29" t="s">
        <v>455</v>
      </c>
      <c r="E353" s="28" t="str">
        <f t="shared" si="5"/>
        <v>UW609紅色LL</v>
      </c>
      <c r="F353" s="29" t="s">
        <v>861</v>
      </c>
      <c r="G353" s="30">
        <v>745</v>
      </c>
      <c r="H353" s="31">
        <v>828</v>
      </c>
    </row>
    <row r="354" spans="1:8">
      <c r="A354" s="29" t="s">
        <v>325</v>
      </c>
      <c r="B354" s="28" t="s">
        <v>447</v>
      </c>
      <c r="C354" s="29" t="s">
        <v>515</v>
      </c>
      <c r="D354" s="29" t="s">
        <v>461</v>
      </c>
      <c r="E354" s="28" t="str">
        <f t="shared" si="5"/>
        <v>UW622紅色M</v>
      </c>
      <c r="F354" s="29" t="s">
        <v>862</v>
      </c>
      <c r="G354" s="30">
        <v>920</v>
      </c>
      <c r="H354" s="31">
        <v>1022</v>
      </c>
    </row>
    <row r="355" spans="1:8">
      <c r="A355" s="29" t="s">
        <v>326</v>
      </c>
      <c r="B355" s="28" t="s">
        <v>447</v>
      </c>
      <c r="C355" s="29" t="s">
        <v>515</v>
      </c>
      <c r="D355" s="29" t="s">
        <v>454</v>
      </c>
      <c r="E355" s="28" t="str">
        <f t="shared" si="5"/>
        <v>UW622紅色L</v>
      </c>
      <c r="F355" s="29" t="s">
        <v>863</v>
      </c>
      <c r="G355" s="30">
        <v>920</v>
      </c>
      <c r="H355" s="31">
        <v>1022</v>
      </c>
    </row>
    <row r="356" spans="1:8">
      <c r="A356" s="29" t="s">
        <v>327</v>
      </c>
      <c r="B356" s="28" t="s">
        <v>447</v>
      </c>
      <c r="C356" s="29" t="s">
        <v>515</v>
      </c>
      <c r="D356" s="29" t="s">
        <v>455</v>
      </c>
      <c r="E356" s="28" t="str">
        <f t="shared" si="5"/>
        <v>UW622紅色LL</v>
      </c>
      <c r="F356" s="29" t="s">
        <v>864</v>
      </c>
      <c r="G356" s="30">
        <v>1070</v>
      </c>
      <c r="H356" s="31">
        <v>1189</v>
      </c>
    </row>
    <row r="357" spans="1:8">
      <c r="A357" s="29" t="s">
        <v>328</v>
      </c>
      <c r="B357" s="28" t="s">
        <v>448</v>
      </c>
      <c r="C357" s="29" t="s">
        <v>515</v>
      </c>
      <c r="D357" s="29" t="s">
        <v>461</v>
      </c>
      <c r="E357" s="28" t="str">
        <f t="shared" si="5"/>
        <v>UW623紅色M</v>
      </c>
      <c r="F357" s="29" t="s">
        <v>865</v>
      </c>
      <c r="G357" s="30">
        <v>1250</v>
      </c>
      <c r="H357" s="31">
        <v>1389</v>
      </c>
    </row>
    <row r="358" spans="1:8">
      <c r="A358" s="29" t="s">
        <v>329</v>
      </c>
      <c r="B358" s="28" t="s">
        <v>448</v>
      </c>
      <c r="C358" s="29" t="s">
        <v>515</v>
      </c>
      <c r="D358" s="29" t="s">
        <v>454</v>
      </c>
      <c r="E358" s="28" t="str">
        <f t="shared" si="5"/>
        <v>UW623紅色L</v>
      </c>
      <c r="F358" s="29" t="s">
        <v>866</v>
      </c>
      <c r="G358" s="30">
        <v>1250</v>
      </c>
      <c r="H358" s="31">
        <v>1389</v>
      </c>
    </row>
    <row r="359" spans="1:8">
      <c r="A359" s="29" t="s">
        <v>330</v>
      </c>
      <c r="B359" s="28" t="s">
        <v>448</v>
      </c>
      <c r="C359" s="29" t="s">
        <v>515</v>
      </c>
      <c r="D359" s="29" t="s">
        <v>455</v>
      </c>
      <c r="E359" s="28" t="str">
        <f t="shared" si="5"/>
        <v>UW623紅色LL</v>
      </c>
      <c r="F359" s="29" t="s">
        <v>867</v>
      </c>
      <c r="G359" s="30">
        <v>1340</v>
      </c>
      <c r="H359" s="31">
        <v>1489</v>
      </c>
    </row>
    <row r="360" spans="1:8">
      <c r="A360" s="29" t="s">
        <v>958</v>
      </c>
      <c r="B360" s="75" t="s">
        <v>1062</v>
      </c>
      <c r="C360" s="29" t="s">
        <v>529</v>
      </c>
      <c r="D360" s="29" t="s">
        <v>1066</v>
      </c>
      <c r="E360" s="28" t="str">
        <f t="shared" si="5"/>
        <v>UW701藍色70A</v>
      </c>
      <c r="F360" s="28" t="s">
        <v>959</v>
      </c>
      <c r="G360" s="30">
        <v>1450</v>
      </c>
      <c r="H360" s="31">
        <v>1611</v>
      </c>
    </row>
    <row r="361" spans="1:8">
      <c r="A361" s="29" t="s">
        <v>960</v>
      </c>
      <c r="B361" s="75" t="s">
        <v>1062</v>
      </c>
      <c r="C361" s="29" t="s">
        <v>529</v>
      </c>
      <c r="D361" s="29" t="s">
        <v>1070</v>
      </c>
      <c r="E361" s="28" t="str">
        <f t="shared" si="5"/>
        <v>UW701藍色75A</v>
      </c>
      <c r="F361" s="28" t="s">
        <v>961</v>
      </c>
      <c r="G361" s="30">
        <v>1450</v>
      </c>
      <c r="H361" s="31">
        <v>1611</v>
      </c>
    </row>
    <row r="362" spans="1:8">
      <c r="A362" s="29" t="s">
        <v>962</v>
      </c>
      <c r="B362" s="75" t="s">
        <v>1062</v>
      </c>
      <c r="C362" s="29" t="s">
        <v>529</v>
      </c>
      <c r="D362" s="29" t="s">
        <v>1071</v>
      </c>
      <c r="E362" s="28" t="str">
        <f t="shared" si="5"/>
        <v>UW701藍色80A</v>
      </c>
      <c r="F362" s="28" t="s">
        <v>963</v>
      </c>
      <c r="G362" s="30">
        <v>1450</v>
      </c>
      <c r="H362" s="31">
        <v>1611</v>
      </c>
    </row>
    <row r="363" spans="1:8">
      <c r="A363" s="29" t="s">
        <v>964</v>
      </c>
      <c r="B363" s="75" t="s">
        <v>1062</v>
      </c>
      <c r="C363" s="29" t="s">
        <v>529</v>
      </c>
      <c r="D363" s="29" t="s">
        <v>1072</v>
      </c>
      <c r="E363" s="28" t="str">
        <f t="shared" si="5"/>
        <v>UW701藍色85A</v>
      </c>
      <c r="F363" s="28" t="s">
        <v>965</v>
      </c>
      <c r="G363" s="30">
        <v>1450</v>
      </c>
      <c r="H363" s="31">
        <v>1611</v>
      </c>
    </row>
    <row r="364" spans="1:8">
      <c r="A364" s="29" t="s">
        <v>966</v>
      </c>
      <c r="B364" s="75" t="s">
        <v>1062</v>
      </c>
      <c r="C364" s="29" t="s">
        <v>529</v>
      </c>
      <c r="D364" s="29" t="s">
        <v>1067</v>
      </c>
      <c r="E364" s="28" t="str">
        <f t="shared" si="5"/>
        <v>UW701藍色70B</v>
      </c>
      <c r="F364" s="28" t="s">
        <v>967</v>
      </c>
      <c r="G364" s="30">
        <v>1450</v>
      </c>
      <c r="H364" s="31">
        <v>1611</v>
      </c>
    </row>
    <row r="365" spans="1:8">
      <c r="A365" s="29" t="s">
        <v>968</v>
      </c>
      <c r="B365" s="75" t="s">
        <v>1062</v>
      </c>
      <c r="C365" s="29" t="s">
        <v>529</v>
      </c>
      <c r="D365" s="29" t="s">
        <v>1073</v>
      </c>
      <c r="E365" s="28" t="str">
        <f t="shared" si="5"/>
        <v>UW701藍色75B</v>
      </c>
      <c r="F365" s="28" t="s">
        <v>969</v>
      </c>
      <c r="G365" s="30">
        <v>1450</v>
      </c>
      <c r="H365" s="31">
        <v>1611</v>
      </c>
    </row>
    <row r="366" spans="1:8">
      <c r="A366" s="29" t="s">
        <v>970</v>
      </c>
      <c r="B366" s="75" t="s">
        <v>1062</v>
      </c>
      <c r="C366" s="29" t="s">
        <v>529</v>
      </c>
      <c r="D366" s="29" t="s">
        <v>1074</v>
      </c>
      <c r="E366" s="28" t="str">
        <f t="shared" si="5"/>
        <v>UW701藍色80B</v>
      </c>
      <c r="F366" s="28" t="s">
        <v>971</v>
      </c>
      <c r="G366" s="30">
        <v>1450</v>
      </c>
      <c r="H366" s="31">
        <v>1611</v>
      </c>
    </row>
    <row r="367" spans="1:8">
      <c r="A367" s="29" t="s">
        <v>972</v>
      </c>
      <c r="B367" s="75" t="s">
        <v>1062</v>
      </c>
      <c r="C367" s="29" t="s">
        <v>529</v>
      </c>
      <c r="D367" s="29" t="s">
        <v>1075</v>
      </c>
      <c r="E367" s="28" t="str">
        <f t="shared" si="5"/>
        <v>UW701藍色85B</v>
      </c>
      <c r="F367" s="28" t="s">
        <v>973</v>
      </c>
      <c r="G367" s="30">
        <v>1450</v>
      </c>
      <c r="H367" s="31">
        <v>1611</v>
      </c>
    </row>
    <row r="368" spans="1:8">
      <c r="A368" s="29" t="s">
        <v>974</v>
      </c>
      <c r="B368" s="75" t="s">
        <v>1062</v>
      </c>
      <c r="C368" s="29" t="s">
        <v>529</v>
      </c>
      <c r="D368" s="29" t="s">
        <v>1076</v>
      </c>
      <c r="E368" s="28" t="str">
        <f t="shared" si="5"/>
        <v>UW701藍色90B</v>
      </c>
      <c r="F368" s="28" t="s">
        <v>975</v>
      </c>
      <c r="G368" s="30">
        <v>1450</v>
      </c>
      <c r="H368" s="31">
        <v>1611</v>
      </c>
    </row>
    <row r="369" spans="1:8">
      <c r="A369" s="29" t="s">
        <v>976</v>
      </c>
      <c r="B369" s="75" t="s">
        <v>1062</v>
      </c>
      <c r="C369" s="29" t="s">
        <v>529</v>
      </c>
      <c r="D369" s="29" t="s">
        <v>1068</v>
      </c>
      <c r="E369" s="28" t="str">
        <f t="shared" si="5"/>
        <v>UW701藍色70C</v>
      </c>
      <c r="F369" s="28" t="s">
        <v>977</v>
      </c>
      <c r="G369" s="30">
        <v>1450</v>
      </c>
      <c r="H369" s="31">
        <v>1611</v>
      </c>
    </row>
    <row r="370" spans="1:8">
      <c r="A370" s="29" t="s">
        <v>978</v>
      </c>
      <c r="B370" s="75" t="s">
        <v>1062</v>
      </c>
      <c r="C370" s="29" t="s">
        <v>529</v>
      </c>
      <c r="D370" s="29" t="s">
        <v>1077</v>
      </c>
      <c r="E370" s="28" t="str">
        <f t="shared" si="5"/>
        <v>UW701藍色75C</v>
      </c>
      <c r="F370" s="28" t="s">
        <v>979</v>
      </c>
      <c r="G370" s="30">
        <v>1450</v>
      </c>
      <c r="H370" s="31">
        <v>1611</v>
      </c>
    </row>
    <row r="371" spans="1:8">
      <c r="A371" s="29" t="s">
        <v>980</v>
      </c>
      <c r="B371" s="75" t="s">
        <v>1062</v>
      </c>
      <c r="C371" s="29" t="s">
        <v>529</v>
      </c>
      <c r="D371" s="29" t="s">
        <v>1078</v>
      </c>
      <c r="E371" s="28" t="str">
        <f t="shared" si="5"/>
        <v>UW701藍色80C</v>
      </c>
      <c r="F371" s="28" t="s">
        <v>981</v>
      </c>
      <c r="G371" s="30">
        <v>1450</v>
      </c>
      <c r="H371" s="31">
        <v>1611</v>
      </c>
    </row>
    <row r="372" spans="1:8">
      <c r="A372" s="29" t="s">
        <v>982</v>
      </c>
      <c r="B372" s="75" t="s">
        <v>1062</v>
      </c>
      <c r="C372" s="29" t="s">
        <v>529</v>
      </c>
      <c r="D372" s="29" t="s">
        <v>1079</v>
      </c>
      <c r="E372" s="28" t="str">
        <f t="shared" si="5"/>
        <v>UW701藍色85C</v>
      </c>
      <c r="F372" s="28" t="s">
        <v>983</v>
      </c>
      <c r="G372" s="30">
        <v>1450</v>
      </c>
      <c r="H372" s="31">
        <v>1611</v>
      </c>
    </row>
    <row r="373" spans="1:8">
      <c r="A373" s="29" t="s">
        <v>984</v>
      </c>
      <c r="B373" s="75" t="s">
        <v>1062</v>
      </c>
      <c r="C373" s="29" t="s">
        <v>529</v>
      </c>
      <c r="D373" s="29" t="s">
        <v>1080</v>
      </c>
      <c r="E373" s="28" t="str">
        <f t="shared" si="5"/>
        <v>UW701藍色90C</v>
      </c>
      <c r="F373" s="28" t="s">
        <v>985</v>
      </c>
      <c r="G373" s="30">
        <v>1450</v>
      </c>
      <c r="H373" s="31">
        <v>1611</v>
      </c>
    </row>
    <row r="374" spans="1:8">
      <c r="A374" s="29" t="s">
        <v>986</v>
      </c>
      <c r="B374" s="75" t="s">
        <v>1062</v>
      </c>
      <c r="C374" s="29" t="s">
        <v>529</v>
      </c>
      <c r="D374" s="29" t="s">
        <v>1069</v>
      </c>
      <c r="E374" s="28" t="str">
        <f t="shared" si="5"/>
        <v>UW701藍色70D</v>
      </c>
      <c r="F374" s="28" t="s">
        <v>987</v>
      </c>
      <c r="G374" s="30">
        <v>1450</v>
      </c>
      <c r="H374" s="31">
        <v>1611</v>
      </c>
    </row>
    <row r="375" spans="1:8">
      <c r="A375" s="29" t="s">
        <v>988</v>
      </c>
      <c r="B375" s="75" t="s">
        <v>1062</v>
      </c>
      <c r="C375" s="29" t="s">
        <v>529</v>
      </c>
      <c r="D375" s="29" t="s">
        <v>1081</v>
      </c>
      <c r="E375" s="28" t="str">
        <f t="shared" si="5"/>
        <v>UW701藍色75D</v>
      </c>
      <c r="F375" s="28" t="s">
        <v>989</v>
      </c>
      <c r="G375" s="30">
        <v>1450</v>
      </c>
      <c r="H375" s="31">
        <v>1611</v>
      </c>
    </row>
    <row r="376" spans="1:8">
      <c r="A376" s="29" t="s">
        <v>990</v>
      </c>
      <c r="B376" s="75" t="s">
        <v>1062</v>
      </c>
      <c r="C376" s="29" t="s">
        <v>529</v>
      </c>
      <c r="D376" s="29" t="s">
        <v>1082</v>
      </c>
      <c r="E376" s="28" t="str">
        <f t="shared" si="5"/>
        <v>UW701藍色80D</v>
      </c>
      <c r="F376" s="28" t="s">
        <v>991</v>
      </c>
      <c r="G376" s="30">
        <v>1450</v>
      </c>
      <c r="H376" s="31">
        <v>1611</v>
      </c>
    </row>
    <row r="377" spans="1:8">
      <c r="A377" s="29" t="s">
        <v>992</v>
      </c>
      <c r="B377" s="75" t="s">
        <v>1062</v>
      </c>
      <c r="C377" s="29" t="s">
        <v>529</v>
      </c>
      <c r="D377" s="29" t="s">
        <v>1083</v>
      </c>
      <c r="E377" s="28" t="str">
        <f t="shared" si="5"/>
        <v>UW701藍色85D</v>
      </c>
      <c r="F377" s="28" t="s">
        <v>993</v>
      </c>
      <c r="G377" s="30">
        <v>1450</v>
      </c>
      <c r="H377" s="31">
        <v>1611</v>
      </c>
    </row>
    <row r="378" spans="1:8">
      <c r="A378" s="29" t="s">
        <v>994</v>
      </c>
      <c r="B378" s="75" t="s">
        <v>1062</v>
      </c>
      <c r="C378" s="29" t="s">
        <v>529</v>
      </c>
      <c r="D378" s="29" t="s">
        <v>1084</v>
      </c>
      <c r="E378" s="28" t="str">
        <f t="shared" si="5"/>
        <v>UW701藍色90D</v>
      </c>
      <c r="F378" s="28" t="s">
        <v>995</v>
      </c>
      <c r="G378" s="30">
        <v>1450</v>
      </c>
      <c r="H378" s="31">
        <v>1611</v>
      </c>
    </row>
    <row r="379" spans="1:8">
      <c r="A379" s="29" t="s">
        <v>996</v>
      </c>
      <c r="B379" s="75" t="s">
        <v>1062</v>
      </c>
      <c r="C379" s="29" t="s">
        <v>529</v>
      </c>
      <c r="D379" s="29" t="s">
        <v>1085</v>
      </c>
      <c r="E379" s="28" t="str">
        <f t="shared" si="5"/>
        <v>UW701藍色75E</v>
      </c>
      <c r="F379" s="28" t="s">
        <v>997</v>
      </c>
      <c r="G379" s="30">
        <v>1580</v>
      </c>
      <c r="H379" s="31">
        <v>1756</v>
      </c>
    </row>
    <row r="380" spans="1:8">
      <c r="A380" s="29" t="s">
        <v>998</v>
      </c>
      <c r="B380" s="75" t="s">
        <v>1062</v>
      </c>
      <c r="C380" s="29" t="s">
        <v>529</v>
      </c>
      <c r="D380" s="29" t="s">
        <v>1086</v>
      </c>
      <c r="E380" s="28" t="str">
        <f t="shared" si="5"/>
        <v>UW701藍色80E</v>
      </c>
      <c r="F380" s="28" t="s">
        <v>999</v>
      </c>
      <c r="G380" s="30">
        <v>1580</v>
      </c>
      <c r="H380" s="31">
        <v>1756</v>
      </c>
    </row>
    <row r="381" spans="1:8">
      <c r="A381" s="29" t="s">
        <v>1000</v>
      </c>
      <c r="B381" s="75" t="s">
        <v>1062</v>
      </c>
      <c r="C381" s="29" t="s">
        <v>529</v>
      </c>
      <c r="D381" s="29" t="s">
        <v>1087</v>
      </c>
      <c r="E381" s="28" t="str">
        <f t="shared" si="5"/>
        <v>UW701藍色85E</v>
      </c>
      <c r="F381" s="28" t="s">
        <v>1001</v>
      </c>
      <c r="G381" s="30">
        <v>1580</v>
      </c>
      <c r="H381" s="31">
        <v>1756</v>
      </c>
    </row>
    <row r="382" spans="1:8">
      <c r="A382" s="29" t="s">
        <v>1002</v>
      </c>
      <c r="B382" s="75" t="s">
        <v>1062</v>
      </c>
      <c r="C382" s="29" t="s">
        <v>529</v>
      </c>
      <c r="D382" s="29" t="s">
        <v>1088</v>
      </c>
      <c r="E382" s="28" t="str">
        <f t="shared" si="5"/>
        <v>UW701藍色90E</v>
      </c>
      <c r="F382" s="28" t="s">
        <v>1003</v>
      </c>
      <c r="G382" s="30">
        <v>1580</v>
      </c>
      <c r="H382" s="31">
        <v>1756</v>
      </c>
    </row>
    <row r="383" spans="1:8">
      <c r="A383" s="29" t="s">
        <v>1004</v>
      </c>
      <c r="B383" s="75" t="s">
        <v>1063</v>
      </c>
      <c r="C383" s="29" t="s">
        <v>490</v>
      </c>
      <c r="D383" s="29" t="s">
        <v>1066</v>
      </c>
      <c r="E383" s="28" t="str">
        <f t="shared" si="5"/>
        <v>UW702酒紅70A</v>
      </c>
      <c r="F383" s="28" t="s">
        <v>1005</v>
      </c>
      <c r="G383" s="30">
        <v>1620</v>
      </c>
      <c r="H383" s="31">
        <v>1800</v>
      </c>
    </row>
    <row r="384" spans="1:8">
      <c r="A384" s="29" t="s">
        <v>1006</v>
      </c>
      <c r="B384" s="75" t="s">
        <v>1063</v>
      </c>
      <c r="C384" s="29" t="s">
        <v>490</v>
      </c>
      <c r="D384" s="29" t="s">
        <v>1070</v>
      </c>
      <c r="E384" s="28" t="str">
        <f t="shared" si="5"/>
        <v>UW702酒紅75A</v>
      </c>
      <c r="F384" s="28" t="s">
        <v>1007</v>
      </c>
      <c r="G384" s="30">
        <v>1620</v>
      </c>
      <c r="H384" s="31">
        <v>1800</v>
      </c>
    </row>
    <row r="385" spans="1:8">
      <c r="A385" s="29" t="s">
        <v>1008</v>
      </c>
      <c r="B385" s="75" t="s">
        <v>1063</v>
      </c>
      <c r="C385" s="29" t="s">
        <v>490</v>
      </c>
      <c r="D385" s="29" t="s">
        <v>1071</v>
      </c>
      <c r="E385" s="28" t="str">
        <f t="shared" si="5"/>
        <v>UW702酒紅80A</v>
      </c>
      <c r="F385" s="28" t="s">
        <v>1009</v>
      </c>
      <c r="G385" s="30">
        <v>1620</v>
      </c>
      <c r="H385" s="31">
        <v>1800</v>
      </c>
    </row>
    <row r="386" spans="1:8">
      <c r="A386" s="29" t="s">
        <v>1010</v>
      </c>
      <c r="B386" s="75" t="s">
        <v>1063</v>
      </c>
      <c r="C386" s="29" t="s">
        <v>490</v>
      </c>
      <c r="D386" s="29" t="s">
        <v>1072</v>
      </c>
      <c r="E386" s="28" t="str">
        <f t="shared" si="5"/>
        <v>UW702酒紅85A</v>
      </c>
      <c r="F386" s="28" t="s">
        <v>1011</v>
      </c>
      <c r="G386" s="30">
        <v>1620</v>
      </c>
      <c r="H386" s="31">
        <v>1800</v>
      </c>
    </row>
    <row r="387" spans="1:8">
      <c r="A387" s="29" t="s">
        <v>1012</v>
      </c>
      <c r="B387" s="75" t="s">
        <v>1063</v>
      </c>
      <c r="C387" s="29" t="s">
        <v>490</v>
      </c>
      <c r="D387" s="29" t="s">
        <v>1067</v>
      </c>
      <c r="E387" s="28" t="str">
        <f t="shared" si="5"/>
        <v>UW702酒紅70B</v>
      </c>
      <c r="F387" s="28" t="s">
        <v>1013</v>
      </c>
      <c r="G387" s="30">
        <v>1620</v>
      </c>
      <c r="H387" s="31">
        <v>1800</v>
      </c>
    </row>
    <row r="388" spans="1:8">
      <c r="A388" s="29" t="s">
        <v>1014</v>
      </c>
      <c r="B388" s="75" t="s">
        <v>1063</v>
      </c>
      <c r="C388" s="29" t="s">
        <v>490</v>
      </c>
      <c r="D388" s="29" t="s">
        <v>1073</v>
      </c>
      <c r="E388" s="28" t="str">
        <f t="shared" si="5"/>
        <v>UW702酒紅75B</v>
      </c>
      <c r="F388" s="28" t="s">
        <v>1015</v>
      </c>
      <c r="G388" s="30">
        <v>1620</v>
      </c>
      <c r="H388" s="31">
        <v>1800</v>
      </c>
    </row>
    <row r="389" spans="1:8">
      <c r="A389" s="29" t="s">
        <v>1016</v>
      </c>
      <c r="B389" s="75" t="s">
        <v>1063</v>
      </c>
      <c r="C389" s="29" t="s">
        <v>490</v>
      </c>
      <c r="D389" s="29" t="s">
        <v>1074</v>
      </c>
      <c r="E389" s="28" t="str">
        <f t="shared" si="5"/>
        <v>UW702酒紅80B</v>
      </c>
      <c r="F389" s="28" t="s">
        <v>1017</v>
      </c>
      <c r="G389" s="30">
        <v>1620</v>
      </c>
      <c r="H389" s="31">
        <v>1800</v>
      </c>
    </row>
    <row r="390" spans="1:8">
      <c r="A390" s="29" t="s">
        <v>1018</v>
      </c>
      <c r="B390" s="75" t="s">
        <v>1063</v>
      </c>
      <c r="C390" s="29" t="s">
        <v>490</v>
      </c>
      <c r="D390" s="29" t="s">
        <v>1075</v>
      </c>
      <c r="E390" s="28" t="str">
        <f t="shared" si="5"/>
        <v>UW702酒紅85B</v>
      </c>
      <c r="F390" s="28" t="s">
        <v>1019</v>
      </c>
      <c r="G390" s="30">
        <v>1620</v>
      </c>
      <c r="H390" s="31">
        <v>1800</v>
      </c>
    </row>
    <row r="391" spans="1:8">
      <c r="A391" s="29" t="s">
        <v>1020</v>
      </c>
      <c r="B391" s="75" t="s">
        <v>1063</v>
      </c>
      <c r="C391" s="29" t="s">
        <v>490</v>
      </c>
      <c r="D391" s="29" t="s">
        <v>1076</v>
      </c>
      <c r="E391" s="28" t="str">
        <f t="shared" si="5"/>
        <v>UW702酒紅90B</v>
      </c>
      <c r="F391" s="28" t="s">
        <v>1021</v>
      </c>
      <c r="G391" s="30">
        <v>1620</v>
      </c>
      <c r="H391" s="31">
        <v>1800</v>
      </c>
    </row>
    <row r="392" spans="1:8">
      <c r="A392" s="29" t="s">
        <v>1022</v>
      </c>
      <c r="B392" s="75" t="s">
        <v>1063</v>
      </c>
      <c r="C392" s="29" t="s">
        <v>490</v>
      </c>
      <c r="D392" s="29" t="s">
        <v>1068</v>
      </c>
      <c r="E392" s="28" t="str">
        <f t="shared" si="5"/>
        <v>UW702酒紅70C</v>
      </c>
      <c r="F392" s="28" t="s">
        <v>1023</v>
      </c>
      <c r="G392" s="30">
        <v>1620</v>
      </c>
      <c r="H392" s="31">
        <v>1800</v>
      </c>
    </row>
    <row r="393" spans="1:8">
      <c r="A393" s="29" t="s">
        <v>1024</v>
      </c>
      <c r="B393" s="75" t="s">
        <v>1063</v>
      </c>
      <c r="C393" s="29" t="s">
        <v>490</v>
      </c>
      <c r="D393" s="29" t="s">
        <v>1077</v>
      </c>
      <c r="E393" s="28" t="str">
        <f t="shared" si="5"/>
        <v>UW702酒紅75C</v>
      </c>
      <c r="F393" s="28" t="s">
        <v>1025</v>
      </c>
      <c r="G393" s="30">
        <v>1620</v>
      </c>
      <c r="H393" s="31">
        <v>1800</v>
      </c>
    </row>
    <row r="394" spans="1:8">
      <c r="A394" s="29" t="s">
        <v>1026</v>
      </c>
      <c r="B394" s="75" t="s">
        <v>1063</v>
      </c>
      <c r="C394" s="29" t="s">
        <v>490</v>
      </c>
      <c r="D394" s="29" t="s">
        <v>1078</v>
      </c>
      <c r="E394" s="28" t="str">
        <f t="shared" si="5"/>
        <v>UW702酒紅80C</v>
      </c>
      <c r="F394" s="28" t="s">
        <v>1027</v>
      </c>
      <c r="G394" s="30">
        <v>1620</v>
      </c>
      <c r="H394" s="31">
        <v>1800</v>
      </c>
    </row>
    <row r="395" spans="1:8">
      <c r="A395" s="29" t="s">
        <v>1028</v>
      </c>
      <c r="B395" s="75" t="s">
        <v>1063</v>
      </c>
      <c r="C395" s="29" t="s">
        <v>490</v>
      </c>
      <c r="D395" s="29" t="s">
        <v>1079</v>
      </c>
      <c r="E395" s="28" t="str">
        <f t="shared" si="5"/>
        <v>UW702酒紅85C</v>
      </c>
      <c r="F395" s="28" t="s">
        <v>1029</v>
      </c>
      <c r="G395" s="30">
        <v>1620</v>
      </c>
      <c r="H395" s="31">
        <v>1800</v>
      </c>
    </row>
    <row r="396" spans="1:8">
      <c r="A396" s="29" t="s">
        <v>1030</v>
      </c>
      <c r="B396" s="75" t="s">
        <v>1063</v>
      </c>
      <c r="C396" s="29" t="s">
        <v>490</v>
      </c>
      <c r="D396" s="29" t="s">
        <v>1080</v>
      </c>
      <c r="E396" s="28" t="str">
        <f t="shared" si="5"/>
        <v>UW702酒紅90C</v>
      </c>
      <c r="F396" s="28" t="s">
        <v>1031</v>
      </c>
      <c r="G396" s="30">
        <v>1620</v>
      </c>
      <c r="H396" s="31">
        <v>1800</v>
      </c>
    </row>
    <row r="397" spans="1:8">
      <c r="A397" s="29" t="s">
        <v>1032</v>
      </c>
      <c r="B397" s="75" t="s">
        <v>1063</v>
      </c>
      <c r="C397" s="29" t="s">
        <v>490</v>
      </c>
      <c r="D397" s="29" t="s">
        <v>1069</v>
      </c>
      <c r="E397" s="28" t="str">
        <f t="shared" si="5"/>
        <v>UW702酒紅70D</v>
      </c>
      <c r="F397" s="28" t="s">
        <v>1033</v>
      </c>
      <c r="G397" s="30">
        <v>1620</v>
      </c>
      <c r="H397" s="31">
        <v>1800</v>
      </c>
    </row>
    <row r="398" spans="1:8">
      <c r="A398" s="29" t="s">
        <v>1034</v>
      </c>
      <c r="B398" s="75" t="s">
        <v>1063</v>
      </c>
      <c r="C398" s="29" t="s">
        <v>490</v>
      </c>
      <c r="D398" s="29" t="s">
        <v>1081</v>
      </c>
      <c r="E398" s="28" t="str">
        <f t="shared" si="5"/>
        <v>UW702酒紅75D</v>
      </c>
      <c r="F398" s="28" t="s">
        <v>1035</v>
      </c>
      <c r="G398" s="30">
        <v>1620</v>
      </c>
      <c r="H398" s="31">
        <v>1800</v>
      </c>
    </row>
    <row r="399" spans="1:8">
      <c r="A399" s="29" t="s">
        <v>1036</v>
      </c>
      <c r="B399" s="75" t="s">
        <v>1063</v>
      </c>
      <c r="C399" s="29" t="s">
        <v>490</v>
      </c>
      <c r="D399" s="29" t="s">
        <v>1082</v>
      </c>
      <c r="E399" s="28" t="str">
        <f t="shared" si="5"/>
        <v>UW702酒紅80D</v>
      </c>
      <c r="F399" s="28" t="s">
        <v>1037</v>
      </c>
      <c r="G399" s="30">
        <v>1620</v>
      </c>
      <c r="H399" s="31">
        <v>1800</v>
      </c>
    </row>
    <row r="400" spans="1:8">
      <c r="A400" s="29" t="s">
        <v>1038</v>
      </c>
      <c r="B400" s="75" t="s">
        <v>1063</v>
      </c>
      <c r="C400" s="29" t="s">
        <v>490</v>
      </c>
      <c r="D400" s="29" t="s">
        <v>1083</v>
      </c>
      <c r="E400" s="28" t="str">
        <f t="shared" si="5"/>
        <v>UW702酒紅85D</v>
      </c>
      <c r="F400" s="28" t="s">
        <v>1039</v>
      </c>
      <c r="G400" s="30">
        <v>1620</v>
      </c>
      <c r="H400" s="31">
        <v>1800</v>
      </c>
    </row>
    <row r="401" spans="1:8">
      <c r="A401" s="29" t="s">
        <v>1040</v>
      </c>
      <c r="B401" s="75" t="s">
        <v>1063</v>
      </c>
      <c r="C401" s="29" t="s">
        <v>490</v>
      </c>
      <c r="D401" s="29" t="s">
        <v>1084</v>
      </c>
      <c r="E401" s="28" t="str">
        <f t="shared" si="5"/>
        <v>UW702酒紅90D</v>
      </c>
      <c r="F401" s="28" t="s">
        <v>1041</v>
      </c>
      <c r="G401" s="30">
        <v>1620</v>
      </c>
      <c r="H401" s="31">
        <v>1800</v>
      </c>
    </row>
    <row r="402" spans="1:8">
      <c r="A402" s="29" t="s">
        <v>1042</v>
      </c>
      <c r="B402" s="75" t="s">
        <v>1063</v>
      </c>
      <c r="C402" s="29" t="s">
        <v>490</v>
      </c>
      <c r="D402" s="29" t="s">
        <v>1085</v>
      </c>
      <c r="E402" s="28" t="str">
        <f t="shared" si="5"/>
        <v>UW702酒紅75E</v>
      </c>
      <c r="F402" s="28" t="s">
        <v>1043</v>
      </c>
      <c r="G402" s="30">
        <v>1750</v>
      </c>
      <c r="H402" s="31">
        <v>1944</v>
      </c>
    </row>
    <row r="403" spans="1:8">
      <c r="A403" s="29" t="s">
        <v>1044</v>
      </c>
      <c r="B403" s="75" t="s">
        <v>1063</v>
      </c>
      <c r="C403" s="29" t="s">
        <v>490</v>
      </c>
      <c r="D403" s="29" t="s">
        <v>1086</v>
      </c>
      <c r="E403" s="28" t="str">
        <f t="shared" si="5"/>
        <v>UW702酒紅80E</v>
      </c>
      <c r="F403" s="28" t="s">
        <v>1045</v>
      </c>
      <c r="G403" s="30">
        <v>1750</v>
      </c>
      <c r="H403" s="31">
        <v>1944</v>
      </c>
    </row>
    <row r="404" spans="1:8">
      <c r="A404" s="29" t="s">
        <v>1046</v>
      </c>
      <c r="B404" s="75" t="s">
        <v>1063</v>
      </c>
      <c r="C404" s="29" t="s">
        <v>490</v>
      </c>
      <c r="D404" s="29" t="s">
        <v>1087</v>
      </c>
      <c r="E404" s="28" t="str">
        <f t="shared" si="5"/>
        <v>UW702酒紅85E</v>
      </c>
      <c r="F404" s="28" t="s">
        <v>1047</v>
      </c>
      <c r="G404" s="30">
        <v>1750</v>
      </c>
      <c r="H404" s="31">
        <v>1944</v>
      </c>
    </row>
    <row r="405" spans="1:8">
      <c r="A405" s="29" t="s">
        <v>1048</v>
      </c>
      <c r="B405" s="75" t="s">
        <v>1063</v>
      </c>
      <c r="C405" s="29" t="s">
        <v>490</v>
      </c>
      <c r="D405" s="29" t="s">
        <v>1088</v>
      </c>
      <c r="E405" s="28" t="str">
        <f t="shared" si="5"/>
        <v>UW702酒紅90E</v>
      </c>
      <c r="F405" s="28" t="s">
        <v>1049</v>
      </c>
      <c r="G405" s="30">
        <v>1750</v>
      </c>
      <c r="H405" s="31">
        <v>1944</v>
      </c>
    </row>
    <row r="406" spans="1:8">
      <c r="A406" s="29" t="s">
        <v>1050</v>
      </c>
      <c r="B406" s="75" t="s">
        <v>1064</v>
      </c>
      <c r="C406" s="29" t="s">
        <v>529</v>
      </c>
      <c r="D406" s="29" t="s">
        <v>879</v>
      </c>
      <c r="E406" s="28" t="str">
        <f t="shared" si="5"/>
        <v>UW703藍色M</v>
      </c>
      <c r="F406" s="28" t="s">
        <v>1051</v>
      </c>
      <c r="G406" s="30">
        <v>750</v>
      </c>
      <c r="H406" s="31">
        <v>833</v>
      </c>
    </row>
    <row r="407" spans="1:8">
      <c r="A407" s="29" t="s">
        <v>1052</v>
      </c>
      <c r="B407" s="75" t="s">
        <v>1064</v>
      </c>
      <c r="C407" s="29" t="s">
        <v>529</v>
      </c>
      <c r="D407" s="29" t="s">
        <v>880</v>
      </c>
      <c r="E407" s="28" t="str">
        <f t="shared" si="5"/>
        <v>UW703藍色L</v>
      </c>
      <c r="F407" s="28" t="s">
        <v>1053</v>
      </c>
      <c r="G407" s="30">
        <v>750</v>
      </c>
      <c r="H407" s="31">
        <v>833</v>
      </c>
    </row>
    <row r="408" spans="1:8">
      <c r="A408" s="29" t="s">
        <v>1054</v>
      </c>
      <c r="B408" s="75" t="s">
        <v>1064</v>
      </c>
      <c r="C408" s="29" t="s">
        <v>529</v>
      </c>
      <c r="D408" s="29" t="s">
        <v>881</v>
      </c>
      <c r="E408" s="28" t="str">
        <f t="shared" si="5"/>
        <v>UW703藍色LL</v>
      </c>
      <c r="F408" s="28" t="s">
        <v>1055</v>
      </c>
      <c r="G408" s="30">
        <v>810</v>
      </c>
      <c r="H408" s="31">
        <v>900</v>
      </c>
    </row>
    <row r="409" spans="1:8">
      <c r="A409" s="29" t="s">
        <v>1056</v>
      </c>
      <c r="B409" s="75" t="s">
        <v>1065</v>
      </c>
      <c r="C409" s="29" t="s">
        <v>490</v>
      </c>
      <c r="D409" s="29" t="s">
        <v>879</v>
      </c>
      <c r="E409" s="28" t="str">
        <f t="shared" si="5"/>
        <v>UW704酒紅M</v>
      </c>
      <c r="F409" s="28" t="s">
        <v>1057</v>
      </c>
      <c r="G409" s="30">
        <v>780</v>
      </c>
      <c r="H409" s="31">
        <v>867</v>
      </c>
    </row>
    <row r="410" spans="1:8">
      <c r="A410" s="29" t="s">
        <v>1058</v>
      </c>
      <c r="B410" s="75" t="s">
        <v>1065</v>
      </c>
      <c r="C410" s="29" t="s">
        <v>490</v>
      </c>
      <c r="D410" s="29" t="s">
        <v>880</v>
      </c>
      <c r="E410" s="28" t="str">
        <f t="shared" si="5"/>
        <v>UW704酒紅L</v>
      </c>
      <c r="F410" s="28" t="s">
        <v>1059</v>
      </c>
      <c r="G410" s="30">
        <v>780</v>
      </c>
      <c r="H410" s="31">
        <v>867</v>
      </c>
    </row>
    <row r="411" spans="1:8">
      <c r="A411" s="29" t="s">
        <v>1060</v>
      </c>
      <c r="B411" s="75" t="s">
        <v>1065</v>
      </c>
      <c r="C411" s="29" t="s">
        <v>490</v>
      </c>
      <c r="D411" s="29" t="s">
        <v>881</v>
      </c>
      <c r="E411" s="28" t="str">
        <f t="shared" si="5"/>
        <v>UW704酒紅LL</v>
      </c>
      <c r="F411" s="28" t="s">
        <v>1061</v>
      </c>
      <c r="G411" s="30">
        <v>840</v>
      </c>
      <c r="H411" s="31">
        <v>933</v>
      </c>
    </row>
    <row r="412" spans="1:8">
      <c r="A412" s="29" t="s">
        <v>331</v>
      </c>
      <c r="B412" s="28" t="s">
        <v>453</v>
      </c>
      <c r="C412" s="29"/>
      <c r="D412" s="29"/>
      <c r="E412" s="28" t="str">
        <f t="shared" si="5"/>
        <v>WB</v>
      </c>
      <c r="F412" s="29" t="s">
        <v>868</v>
      </c>
      <c r="G412" s="30">
        <v>115</v>
      </c>
      <c r="H412" s="31">
        <v>128</v>
      </c>
    </row>
    <row r="413" spans="1:8" s="17" customFormat="1">
      <c r="A413" s="33"/>
      <c r="B413" s="33"/>
      <c r="C413" s="33"/>
      <c r="D413" s="33"/>
      <c r="E413" s="33"/>
      <c r="F413" s="33"/>
      <c r="G413" s="34"/>
      <c r="H413" s="35"/>
    </row>
    <row r="414" spans="1:8" s="17" customFormat="1">
      <c r="A414" s="33"/>
      <c r="B414" s="33"/>
      <c r="C414" s="33"/>
      <c r="D414" s="33"/>
      <c r="E414" s="33"/>
      <c r="F414" s="33"/>
      <c r="G414" s="34"/>
      <c r="H414" s="36"/>
    </row>
    <row r="415" spans="1:8" s="17" customFormat="1">
      <c r="A415" s="33"/>
      <c r="B415" s="33"/>
      <c r="C415" s="33"/>
      <c r="D415" s="33"/>
      <c r="E415" s="33"/>
      <c r="F415" s="33"/>
      <c r="G415" s="34"/>
      <c r="H415" s="36"/>
    </row>
    <row r="416" spans="1:8" s="17" customFormat="1">
      <c r="A416" s="33"/>
      <c r="B416" s="33"/>
      <c r="C416" s="33"/>
      <c r="D416" s="33"/>
      <c r="E416" s="33"/>
      <c r="F416" s="33"/>
      <c r="G416" s="34"/>
      <c r="H416" s="36"/>
    </row>
    <row r="417" spans="1:8" s="17" customFormat="1">
      <c r="A417" s="33"/>
      <c r="B417" s="33"/>
      <c r="C417" s="33"/>
      <c r="D417" s="33"/>
      <c r="E417" s="33"/>
      <c r="F417" s="33"/>
      <c r="G417" s="34"/>
      <c r="H417" s="36"/>
    </row>
    <row r="418" spans="1:8" s="17" customFormat="1">
      <c r="A418" s="33"/>
      <c r="B418" s="33"/>
      <c r="C418" s="33"/>
      <c r="D418" s="33"/>
      <c r="E418" s="33"/>
      <c r="F418" s="33"/>
      <c r="G418" s="34"/>
      <c r="H418" s="36"/>
    </row>
    <row r="419" spans="1:8" s="17" customFormat="1">
      <c r="A419" s="33"/>
      <c r="B419" s="33"/>
      <c r="C419" s="33"/>
      <c r="D419" s="33"/>
      <c r="E419" s="33"/>
      <c r="F419" s="33"/>
      <c r="G419" s="34"/>
      <c r="H419" s="36"/>
    </row>
    <row r="420" spans="1:8" s="17" customFormat="1">
      <c r="A420" s="33"/>
      <c r="B420" s="33"/>
      <c r="C420" s="33"/>
      <c r="D420" s="33"/>
      <c r="E420" s="33"/>
      <c r="F420" s="33"/>
      <c r="G420" s="34"/>
      <c r="H420" s="36"/>
    </row>
    <row r="421" spans="1:8" s="17" customFormat="1">
      <c r="A421" s="33"/>
      <c r="B421" s="33"/>
      <c r="C421" s="33"/>
      <c r="D421" s="33"/>
      <c r="E421" s="33"/>
      <c r="F421" s="33"/>
      <c r="G421" s="34"/>
      <c r="H421" s="36"/>
    </row>
    <row r="422" spans="1:8" s="17" customFormat="1">
      <c r="A422" s="33"/>
      <c r="B422" s="33"/>
      <c r="C422" s="33"/>
      <c r="D422" s="33"/>
      <c r="E422" s="33"/>
      <c r="F422" s="33"/>
      <c r="G422" s="34"/>
      <c r="H422" s="36"/>
    </row>
    <row r="423" spans="1:8" s="17" customFormat="1">
      <c r="A423" s="33"/>
      <c r="B423" s="33"/>
      <c r="C423" s="33"/>
      <c r="D423" s="33"/>
      <c r="E423" s="33"/>
      <c r="F423" s="33"/>
      <c r="G423" s="34"/>
      <c r="H423" s="36"/>
    </row>
    <row r="424" spans="1:8" s="17" customFormat="1">
      <c r="A424" s="33"/>
      <c r="B424" s="33"/>
      <c r="C424" s="33"/>
      <c r="D424" s="33"/>
      <c r="E424" s="33"/>
      <c r="F424" s="33"/>
      <c r="G424" s="34"/>
      <c r="H424" s="36"/>
    </row>
    <row r="425" spans="1:8" s="17" customFormat="1">
      <c r="A425" s="33"/>
      <c r="B425" s="33"/>
      <c r="C425" s="33"/>
      <c r="D425" s="33"/>
      <c r="E425" s="33"/>
      <c r="F425" s="33"/>
      <c r="G425" s="34"/>
      <c r="H425" s="36"/>
    </row>
    <row r="426" spans="1:8" s="17" customFormat="1">
      <c r="A426" s="33"/>
      <c r="B426" s="33"/>
      <c r="C426" s="33"/>
      <c r="D426" s="33"/>
      <c r="E426" s="33"/>
      <c r="F426" s="33"/>
      <c r="G426" s="34"/>
      <c r="H426" s="36"/>
    </row>
    <row r="427" spans="1:8" s="17" customFormat="1">
      <c r="A427" s="33"/>
      <c r="B427" s="33"/>
      <c r="C427" s="33"/>
      <c r="D427" s="33"/>
      <c r="E427" s="33"/>
      <c r="F427" s="33"/>
      <c r="G427" s="34"/>
      <c r="H427" s="36"/>
    </row>
    <row r="428" spans="1:8" s="17" customFormat="1">
      <c r="A428" s="33"/>
      <c r="B428" s="33"/>
      <c r="C428" s="33"/>
      <c r="D428" s="33"/>
      <c r="E428" s="33"/>
      <c r="F428" s="33"/>
      <c r="G428" s="34"/>
      <c r="H428" s="36"/>
    </row>
    <row r="429" spans="1:8" s="17" customFormat="1">
      <c r="A429" s="33"/>
      <c r="B429" s="33"/>
      <c r="C429" s="33"/>
      <c r="D429" s="33"/>
      <c r="E429" s="33"/>
      <c r="F429" s="33"/>
      <c r="G429" s="34"/>
      <c r="H429" s="36"/>
    </row>
    <row r="430" spans="1:8" s="17" customFormat="1">
      <c r="A430" s="33"/>
      <c r="B430" s="33"/>
      <c r="C430" s="33"/>
      <c r="D430" s="33"/>
      <c r="E430" s="33"/>
      <c r="F430" s="33"/>
      <c r="G430" s="34"/>
      <c r="H430" s="36"/>
    </row>
    <row r="431" spans="1:8" s="17" customFormat="1">
      <c r="A431" s="33"/>
      <c r="B431" s="33"/>
      <c r="C431" s="33"/>
      <c r="D431" s="33"/>
      <c r="E431" s="33"/>
      <c r="F431" s="33"/>
      <c r="G431" s="34"/>
      <c r="H431" s="36"/>
    </row>
    <row r="432" spans="1:8" s="17" customFormat="1">
      <c r="A432" s="33"/>
      <c r="B432" s="33"/>
      <c r="C432" s="33"/>
      <c r="D432" s="33"/>
      <c r="E432" s="33"/>
      <c r="F432" s="33"/>
      <c r="G432" s="34"/>
      <c r="H432" s="36"/>
    </row>
    <row r="433" spans="1:8" s="17" customFormat="1">
      <c r="A433" s="33"/>
      <c r="B433" s="33"/>
      <c r="C433" s="33"/>
      <c r="D433" s="33"/>
      <c r="E433" s="33"/>
      <c r="F433" s="33"/>
      <c r="G433" s="34"/>
      <c r="H433" s="36"/>
    </row>
    <row r="434" spans="1:8" s="17" customFormat="1">
      <c r="A434" s="33"/>
      <c r="B434" s="33"/>
      <c r="C434" s="33"/>
      <c r="D434" s="33"/>
      <c r="E434" s="33"/>
      <c r="F434" s="33"/>
      <c r="G434" s="34"/>
      <c r="H434" s="36"/>
    </row>
    <row r="435" spans="1:8" s="17" customFormat="1">
      <c r="A435" s="33"/>
      <c r="B435" s="33"/>
      <c r="C435" s="33"/>
      <c r="D435" s="33"/>
      <c r="E435" s="33"/>
      <c r="F435" s="33"/>
      <c r="G435" s="34"/>
      <c r="H435" s="36"/>
    </row>
    <row r="436" spans="1:8" s="17" customFormat="1">
      <c r="A436" s="33"/>
      <c r="B436" s="33"/>
      <c r="C436" s="33"/>
      <c r="D436" s="33"/>
      <c r="E436" s="33"/>
      <c r="F436" s="33"/>
      <c r="G436" s="34"/>
      <c r="H436" s="36"/>
    </row>
    <row r="437" spans="1:8" s="17" customFormat="1">
      <c r="A437" s="33"/>
      <c r="B437" s="33"/>
      <c r="C437" s="33"/>
      <c r="D437" s="33"/>
      <c r="E437" s="33"/>
      <c r="F437" s="33"/>
      <c r="G437" s="34"/>
      <c r="H437" s="36"/>
    </row>
    <row r="438" spans="1:8" s="17" customFormat="1">
      <c r="A438" s="33"/>
      <c r="B438" s="33"/>
      <c r="C438" s="33"/>
      <c r="D438" s="33"/>
      <c r="E438" s="33"/>
      <c r="F438" s="33"/>
      <c r="G438" s="34"/>
      <c r="H438" s="36"/>
    </row>
    <row r="439" spans="1:8" s="17" customFormat="1">
      <c r="A439" s="33"/>
      <c r="B439" s="33"/>
      <c r="C439" s="33"/>
      <c r="D439" s="33"/>
      <c r="E439" s="33"/>
      <c r="F439" s="33"/>
      <c r="G439" s="34"/>
      <c r="H439" s="36"/>
    </row>
    <row r="440" spans="1:8" s="17" customFormat="1">
      <c r="A440" s="33"/>
      <c r="B440" s="33"/>
      <c r="C440" s="33"/>
      <c r="D440" s="33"/>
      <c r="E440" s="33"/>
      <c r="F440" s="33"/>
      <c r="G440" s="34"/>
      <c r="H440" s="36"/>
    </row>
    <row r="441" spans="1:8" s="17" customFormat="1">
      <c r="A441" s="33"/>
      <c r="B441" s="33"/>
      <c r="C441" s="33"/>
      <c r="D441" s="33"/>
      <c r="E441" s="33"/>
      <c r="F441" s="33"/>
      <c r="G441" s="34"/>
      <c r="H441" s="36"/>
    </row>
    <row r="442" spans="1:8" s="17" customFormat="1">
      <c r="A442" s="33"/>
      <c r="B442" s="33"/>
      <c r="C442" s="33"/>
      <c r="D442" s="33"/>
      <c r="E442" s="33"/>
      <c r="F442" s="33"/>
      <c r="G442" s="34"/>
      <c r="H442" s="36"/>
    </row>
    <row r="443" spans="1:8" s="17" customFormat="1">
      <c r="A443" s="33"/>
      <c r="B443" s="33"/>
      <c r="C443" s="33"/>
      <c r="D443" s="33"/>
      <c r="E443" s="33"/>
      <c r="F443" s="33"/>
      <c r="G443" s="34"/>
      <c r="H443" s="36"/>
    </row>
    <row r="444" spans="1:8" s="17" customFormat="1">
      <c r="A444" s="33"/>
      <c r="B444" s="33"/>
      <c r="C444" s="33"/>
      <c r="D444" s="33"/>
      <c r="E444" s="33"/>
      <c r="F444" s="33"/>
      <c r="G444" s="34"/>
      <c r="H444" s="36"/>
    </row>
    <row r="445" spans="1:8" s="17" customFormat="1">
      <c r="A445" s="33"/>
      <c r="B445" s="33"/>
      <c r="C445" s="33"/>
      <c r="D445" s="33"/>
      <c r="E445" s="33"/>
      <c r="F445" s="33"/>
      <c r="G445" s="34"/>
      <c r="H445" s="36"/>
    </row>
    <row r="446" spans="1:8" s="17" customFormat="1">
      <c r="A446" s="33"/>
      <c r="B446" s="33"/>
      <c r="C446" s="33"/>
      <c r="D446" s="33"/>
      <c r="E446" s="33"/>
      <c r="F446" s="33"/>
      <c r="G446" s="34"/>
      <c r="H446" s="36"/>
    </row>
    <row r="447" spans="1:8" s="17" customFormat="1">
      <c r="A447" s="33"/>
      <c r="B447" s="33"/>
      <c r="C447" s="33"/>
      <c r="D447" s="33"/>
      <c r="E447" s="33"/>
      <c r="F447" s="33"/>
      <c r="G447" s="34"/>
      <c r="H447" s="36"/>
    </row>
    <row r="448" spans="1:8" s="17" customFormat="1">
      <c r="A448" s="33"/>
      <c r="B448" s="33"/>
      <c r="C448" s="33"/>
      <c r="D448" s="33"/>
      <c r="E448" s="33"/>
      <c r="F448" s="33"/>
      <c r="G448" s="34"/>
      <c r="H448" s="36"/>
    </row>
    <row r="449" spans="1:8" s="17" customFormat="1">
      <c r="A449" s="33"/>
      <c r="B449" s="33"/>
      <c r="C449" s="33"/>
      <c r="D449" s="33"/>
      <c r="E449" s="33"/>
      <c r="F449" s="33"/>
      <c r="G449" s="34"/>
      <c r="H449" s="36"/>
    </row>
    <row r="450" spans="1:8" s="17" customFormat="1">
      <c r="A450" s="33"/>
      <c r="B450" s="33"/>
      <c r="C450" s="33"/>
      <c r="D450" s="33"/>
      <c r="E450" s="33"/>
      <c r="F450" s="33"/>
      <c r="G450" s="34"/>
      <c r="H450" s="36"/>
    </row>
    <row r="451" spans="1:8" s="17" customFormat="1">
      <c r="A451" s="33"/>
      <c r="B451" s="33"/>
      <c r="C451" s="33"/>
      <c r="D451" s="33"/>
      <c r="E451" s="33"/>
      <c r="F451" s="33"/>
      <c r="G451" s="34"/>
      <c r="H451" s="36"/>
    </row>
    <row r="452" spans="1:8" s="17" customFormat="1">
      <c r="A452" s="33"/>
      <c r="B452" s="33"/>
      <c r="C452" s="33"/>
      <c r="D452" s="33"/>
      <c r="E452" s="33"/>
      <c r="F452" s="33"/>
      <c r="G452" s="34"/>
      <c r="H452" s="36"/>
    </row>
    <row r="453" spans="1:8" s="17" customFormat="1">
      <c r="A453" s="33"/>
      <c r="B453" s="33"/>
      <c r="C453" s="33"/>
      <c r="D453" s="33"/>
      <c r="E453" s="33"/>
      <c r="F453" s="33"/>
      <c r="G453" s="34"/>
      <c r="H453" s="36"/>
    </row>
    <row r="454" spans="1:8" s="17" customFormat="1">
      <c r="A454" s="33"/>
      <c r="B454" s="33"/>
      <c r="C454" s="33"/>
      <c r="D454" s="33"/>
      <c r="E454" s="33"/>
      <c r="F454" s="33"/>
      <c r="G454" s="34"/>
      <c r="H454" s="36"/>
    </row>
    <row r="455" spans="1:8" s="17" customFormat="1">
      <c r="A455" s="33"/>
      <c r="B455" s="33"/>
      <c r="C455" s="33"/>
      <c r="D455" s="33"/>
      <c r="E455" s="33"/>
      <c r="F455" s="33"/>
      <c r="G455" s="34"/>
      <c r="H455" s="36"/>
    </row>
    <row r="456" spans="1:8" s="17" customFormat="1">
      <c r="A456" s="33"/>
      <c r="B456" s="33"/>
      <c r="C456" s="33"/>
      <c r="D456" s="33"/>
      <c r="E456" s="33"/>
      <c r="F456" s="33"/>
      <c r="G456" s="34"/>
      <c r="H456" s="36"/>
    </row>
    <row r="457" spans="1:8" s="17" customFormat="1">
      <c r="A457" s="33"/>
      <c r="B457" s="33"/>
      <c r="C457" s="33"/>
      <c r="D457" s="33"/>
      <c r="E457" s="33"/>
      <c r="F457" s="33"/>
      <c r="G457" s="34"/>
      <c r="H457" s="36"/>
    </row>
    <row r="458" spans="1:8" s="17" customFormat="1">
      <c r="A458" s="33"/>
      <c r="B458" s="33"/>
      <c r="C458" s="33"/>
      <c r="D458" s="33"/>
      <c r="E458" s="33"/>
      <c r="F458" s="33"/>
      <c r="G458" s="34"/>
      <c r="H458" s="36"/>
    </row>
    <row r="459" spans="1:8" s="17" customFormat="1">
      <c r="A459" s="33"/>
      <c r="B459" s="33"/>
      <c r="C459" s="33"/>
      <c r="D459" s="33"/>
      <c r="E459" s="33"/>
      <c r="F459" s="33"/>
      <c r="G459" s="34"/>
      <c r="H459" s="36"/>
    </row>
    <row r="460" spans="1:8" s="17" customFormat="1">
      <c r="A460" s="33"/>
      <c r="B460" s="33"/>
      <c r="C460" s="33"/>
      <c r="D460" s="33"/>
      <c r="E460" s="33"/>
      <c r="F460" s="33"/>
      <c r="G460" s="34"/>
      <c r="H460" s="36"/>
    </row>
    <row r="461" spans="1:8" s="17" customFormat="1">
      <c r="A461" s="33"/>
      <c r="B461" s="33"/>
      <c r="C461" s="33"/>
      <c r="D461" s="33"/>
      <c r="E461" s="33"/>
      <c r="F461" s="33"/>
      <c r="G461" s="34"/>
      <c r="H461" s="36"/>
    </row>
    <row r="462" spans="1:8" s="17" customFormat="1">
      <c r="A462" s="33"/>
      <c r="B462" s="33"/>
      <c r="C462" s="33"/>
      <c r="D462" s="33"/>
      <c r="E462" s="33"/>
      <c r="F462" s="33"/>
      <c r="G462" s="34"/>
      <c r="H462" s="36"/>
    </row>
    <row r="463" spans="1:8" s="17" customFormat="1">
      <c r="A463" s="33"/>
      <c r="B463" s="33"/>
      <c r="C463" s="33"/>
      <c r="D463" s="33"/>
      <c r="E463" s="33"/>
      <c r="F463" s="33"/>
      <c r="G463" s="34"/>
      <c r="H463" s="36"/>
    </row>
    <row r="464" spans="1:8" s="17" customFormat="1">
      <c r="A464" s="33"/>
      <c r="B464" s="33"/>
      <c r="C464" s="33"/>
      <c r="D464" s="33"/>
      <c r="E464" s="33"/>
      <c r="F464" s="33"/>
      <c r="G464" s="34"/>
      <c r="H464" s="36"/>
    </row>
    <row r="465" spans="1:8" s="17" customFormat="1">
      <c r="A465" s="33"/>
      <c r="B465" s="33"/>
      <c r="C465" s="33"/>
      <c r="D465" s="33"/>
      <c r="E465" s="33"/>
      <c r="F465" s="33"/>
      <c r="G465" s="34"/>
      <c r="H465" s="36"/>
    </row>
    <row r="466" spans="1:8" s="17" customFormat="1">
      <c r="A466" s="33"/>
      <c r="B466" s="33"/>
      <c r="C466" s="33"/>
      <c r="D466" s="33"/>
      <c r="E466" s="33"/>
      <c r="F466" s="33"/>
      <c r="G466" s="34"/>
      <c r="H466" s="36"/>
    </row>
    <row r="467" spans="1:8" s="17" customFormat="1">
      <c r="A467" s="33"/>
      <c r="B467" s="33"/>
      <c r="C467" s="33"/>
      <c r="D467" s="33"/>
      <c r="E467" s="33"/>
      <c r="F467" s="33"/>
      <c r="G467" s="34"/>
      <c r="H467" s="36"/>
    </row>
    <row r="468" spans="1:8" s="17" customFormat="1">
      <c r="A468" s="33"/>
      <c r="B468" s="33"/>
      <c r="C468" s="33"/>
      <c r="D468" s="33"/>
      <c r="E468" s="33"/>
      <c r="F468" s="33"/>
      <c r="G468" s="34"/>
      <c r="H468" s="36"/>
    </row>
    <row r="469" spans="1:8" s="17" customFormat="1">
      <c r="A469" s="33"/>
      <c r="B469" s="33"/>
      <c r="C469" s="33"/>
      <c r="D469" s="33"/>
      <c r="E469" s="33"/>
      <c r="F469" s="33"/>
      <c r="G469" s="34"/>
      <c r="H469" s="36"/>
    </row>
    <row r="470" spans="1:8" s="17" customFormat="1">
      <c r="A470" s="33"/>
      <c r="B470" s="33"/>
      <c r="C470" s="33"/>
      <c r="D470" s="33"/>
      <c r="E470" s="33"/>
      <c r="F470" s="33"/>
      <c r="G470" s="34"/>
      <c r="H470" s="36"/>
    </row>
    <row r="471" spans="1:8" s="17" customFormat="1">
      <c r="A471" s="33"/>
      <c r="B471" s="33"/>
      <c r="C471" s="33"/>
      <c r="D471" s="33"/>
      <c r="E471" s="33"/>
      <c r="F471" s="33"/>
      <c r="G471" s="34"/>
      <c r="H471" s="36"/>
    </row>
    <row r="472" spans="1:8" s="17" customFormat="1">
      <c r="A472" s="33"/>
      <c r="B472" s="33"/>
      <c r="C472" s="33"/>
      <c r="D472" s="33"/>
      <c r="E472" s="33"/>
      <c r="F472" s="33"/>
      <c r="G472" s="34"/>
      <c r="H472" s="36"/>
    </row>
    <row r="473" spans="1:8" s="17" customFormat="1">
      <c r="A473" s="33"/>
      <c r="B473" s="33"/>
      <c r="C473" s="33"/>
      <c r="D473" s="33"/>
      <c r="E473" s="33"/>
      <c r="F473" s="33"/>
      <c r="G473" s="34"/>
      <c r="H473" s="36"/>
    </row>
    <row r="474" spans="1:8" s="17" customFormat="1">
      <c r="A474" s="33"/>
      <c r="B474" s="33"/>
      <c r="C474" s="33"/>
      <c r="D474" s="33"/>
      <c r="E474" s="33"/>
      <c r="F474" s="33"/>
      <c r="G474" s="34"/>
      <c r="H474" s="36"/>
    </row>
    <row r="475" spans="1:8" s="17" customFormat="1">
      <c r="A475" s="33"/>
      <c r="B475" s="33"/>
      <c r="C475" s="33"/>
      <c r="D475" s="33"/>
      <c r="E475" s="33"/>
      <c r="F475" s="33"/>
      <c r="G475" s="34"/>
      <c r="H475" s="36"/>
    </row>
    <row r="476" spans="1:8" s="17" customFormat="1">
      <c r="A476" s="33"/>
      <c r="B476" s="33"/>
      <c r="C476" s="33"/>
      <c r="D476" s="33"/>
      <c r="E476" s="33"/>
      <c r="F476" s="33"/>
      <c r="G476" s="34"/>
      <c r="H476" s="36"/>
    </row>
    <row r="477" spans="1:8" s="17" customFormat="1">
      <c r="A477" s="33"/>
      <c r="B477" s="33"/>
      <c r="C477" s="33"/>
      <c r="D477" s="33"/>
      <c r="E477" s="33"/>
      <c r="F477" s="33"/>
      <c r="G477" s="34"/>
      <c r="H477" s="36"/>
    </row>
    <row r="478" spans="1:8" s="17" customFormat="1">
      <c r="A478" s="33"/>
      <c r="B478" s="33"/>
      <c r="C478" s="33"/>
      <c r="D478" s="33"/>
      <c r="E478" s="33"/>
      <c r="F478" s="33"/>
      <c r="G478" s="34"/>
      <c r="H478" s="36"/>
    </row>
    <row r="479" spans="1:8" s="17" customFormat="1">
      <c r="A479" s="33"/>
      <c r="B479" s="33"/>
      <c r="C479" s="33"/>
      <c r="D479" s="33"/>
      <c r="E479" s="33"/>
      <c r="F479" s="33"/>
      <c r="G479" s="34"/>
      <c r="H479" s="36"/>
    </row>
    <row r="480" spans="1:8" s="17" customFormat="1">
      <c r="A480" s="33"/>
      <c r="B480" s="33"/>
      <c r="C480" s="33"/>
      <c r="D480" s="33"/>
      <c r="E480" s="33"/>
      <c r="F480" s="33"/>
      <c r="G480" s="34"/>
      <c r="H480" s="36"/>
    </row>
    <row r="481" spans="1:8" s="17" customFormat="1">
      <c r="A481" s="33"/>
      <c r="B481" s="33"/>
      <c r="C481" s="33"/>
      <c r="D481" s="33"/>
      <c r="E481" s="33"/>
      <c r="F481" s="33"/>
      <c r="G481" s="34"/>
      <c r="H481" s="36"/>
    </row>
    <row r="482" spans="1:8" s="17" customFormat="1">
      <c r="A482" s="33"/>
      <c r="B482" s="33"/>
      <c r="C482" s="33"/>
      <c r="D482" s="33"/>
      <c r="E482" s="33"/>
      <c r="F482" s="33"/>
      <c r="G482" s="34"/>
      <c r="H482" s="36"/>
    </row>
    <row r="483" spans="1:8" s="17" customFormat="1">
      <c r="A483" s="33"/>
      <c r="B483" s="33"/>
      <c r="C483" s="33"/>
      <c r="D483" s="33"/>
      <c r="E483" s="33"/>
      <c r="F483" s="33"/>
      <c r="G483" s="34"/>
      <c r="H483" s="36"/>
    </row>
    <row r="484" spans="1:8" s="17" customFormat="1">
      <c r="A484" s="33"/>
      <c r="B484" s="33"/>
      <c r="C484" s="33"/>
      <c r="D484" s="33"/>
      <c r="E484" s="33"/>
      <c r="F484" s="33"/>
      <c r="G484" s="34"/>
      <c r="H484" s="36"/>
    </row>
    <row r="485" spans="1:8" s="17" customFormat="1">
      <c r="A485" s="33"/>
      <c r="B485" s="33"/>
      <c r="C485" s="33"/>
      <c r="D485" s="33"/>
      <c r="E485" s="33"/>
      <c r="F485" s="33"/>
      <c r="G485" s="34"/>
      <c r="H485" s="36"/>
    </row>
    <row r="486" spans="1:8" s="17" customFormat="1">
      <c r="A486" s="33"/>
      <c r="B486" s="33"/>
      <c r="C486" s="33"/>
      <c r="D486" s="33"/>
      <c r="E486" s="33"/>
      <c r="F486" s="33"/>
      <c r="G486" s="34"/>
      <c r="H486" s="36"/>
    </row>
    <row r="487" spans="1:8" s="17" customFormat="1">
      <c r="A487" s="33"/>
      <c r="B487" s="33"/>
      <c r="C487" s="33"/>
      <c r="D487" s="33"/>
      <c r="E487" s="33"/>
      <c r="F487" s="33"/>
      <c r="G487" s="34"/>
      <c r="H487" s="36"/>
    </row>
    <row r="488" spans="1:8" s="17" customFormat="1">
      <c r="A488" s="33"/>
      <c r="B488" s="33"/>
      <c r="C488" s="33"/>
      <c r="D488" s="33"/>
      <c r="E488" s="33"/>
      <c r="F488" s="33"/>
      <c r="G488" s="34"/>
      <c r="H488" s="36"/>
    </row>
    <row r="489" spans="1:8" s="17" customFormat="1">
      <c r="A489" s="33"/>
      <c r="B489" s="33"/>
      <c r="C489" s="33"/>
      <c r="D489" s="33"/>
      <c r="E489" s="33"/>
      <c r="F489" s="33"/>
      <c r="G489" s="34"/>
      <c r="H489" s="36"/>
    </row>
    <row r="490" spans="1:8" s="17" customFormat="1">
      <c r="A490" s="33"/>
      <c r="B490" s="33"/>
      <c r="C490" s="33"/>
      <c r="D490" s="33"/>
      <c r="E490" s="33"/>
      <c r="F490" s="33"/>
      <c r="G490" s="34"/>
      <c r="H490" s="36"/>
    </row>
    <row r="491" spans="1:8" s="17" customFormat="1">
      <c r="A491" s="33"/>
      <c r="B491" s="33"/>
      <c r="C491" s="33"/>
      <c r="D491" s="33"/>
      <c r="E491" s="33"/>
      <c r="F491" s="33"/>
      <c r="G491" s="34"/>
      <c r="H491" s="36"/>
    </row>
    <row r="492" spans="1:8" s="17" customFormat="1">
      <c r="A492" s="33"/>
      <c r="B492" s="33"/>
      <c r="C492" s="33"/>
      <c r="D492" s="33"/>
      <c r="E492" s="33"/>
      <c r="F492" s="33"/>
      <c r="G492" s="34"/>
      <c r="H492" s="36"/>
    </row>
    <row r="493" spans="1:8" s="17" customFormat="1">
      <c r="A493" s="33"/>
      <c r="B493" s="33"/>
      <c r="C493" s="33"/>
      <c r="D493" s="33"/>
      <c r="E493" s="33"/>
      <c r="F493" s="33"/>
      <c r="G493" s="34"/>
      <c r="H493" s="36"/>
    </row>
    <row r="494" spans="1:8" s="17" customFormat="1">
      <c r="A494" s="33"/>
      <c r="B494" s="33"/>
      <c r="C494" s="33"/>
      <c r="D494" s="33"/>
      <c r="E494" s="33"/>
      <c r="F494" s="33"/>
      <c r="G494" s="34"/>
      <c r="H494" s="36"/>
    </row>
    <row r="495" spans="1:8" s="17" customFormat="1">
      <c r="A495" s="33"/>
      <c r="B495" s="33"/>
      <c r="C495" s="33"/>
      <c r="D495" s="33"/>
      <c r="E495" s="33"/>
      <c r="F495" s="33"/>
      <c r="G495" s="34"/>
      <c r="H495" s="36"/>
    </row>
    <row r="496" spans="1:8" s="17" customFormat="1">
      <c r="A496" s="33"/>
      <c r="B496" s="33"/>
      <c r="C496" s="33"/>
      <c r="D496" s="33"/>
      <c r="E496" s="33"/>
      <c r="F496" s="33"/>
      <c r="G496" s="34"/>
      <c r="H496" s="36"/>
    </row>
    <row r="497" spans="1:8" s="17" customFormat="1">
      <c r="A497" s="33"/>
      <c r="B497" s="33"/>
      <c r="C497" s="33"/>
      <c r="D497" s="33"/>
      <c r="E497" s="33"/>
      <c r="F497" s="33"/>
      <c r="G497" s="34"/>
      <c r="H497" s="36"/>
    </row>
    <row r="498" spans="1:8" s="17" customFormat="1">
      <c r="A498" s="33"/>
      <c r="B498" s="33"/>
      <c r="C498" s="33"/>
      <c r="D498" s="33"/>
      <c r="E498" s="33"/>
      <c r="F498" s="33"/>
      <c r="G498" s="34"/>
      <c r="H498" s="36"/>
    </row>
    <row r="499" spans="1:8" s="17" customFormat="1">
      <c r="A499" s="33"/>
      <c r="B499" s="33"/>
      <c r="C499" s="33"/>
      <c r="D499" s="33"/>
      <c r="E499" s="33"/>
      <c r="F499" s="33"/>
      <c r="G499" s="34"/>
      <c r="H499" s="36"/>
    </row>
    <row r="500" spans="1:8" s="17" customFormat="1">
      <c r="A500" s="33"/>
      <c r="B500" s="33"/>
      <c r="C500" s="33"/>
      <c r="D500" s="33"/>
      <c r="E500" s="33"/>
      <c r="F500" s="33"/>
      <c r="G500" s="34"/>
      <c r="H500" s="36"/>
    </row>
    <row r="501" spans="1:8" s="17" customFormat="1">
      <c r="A501" s="33"/>
      <c r="B501" s="33"/>
      <c r="C501" s="33"/>
      <c r="D501" s="33"/>
      <c r="E501" s="33"/>
      <c r="F501" s="33"/>
      <c r="G501" s="34"/>
      <c r="H501" s="36"/>
    </row>
    <row r="502" spans="1:8" s="17" customFormat="1">
      <c r="A502" s="33"/>
      <c r="B502" s="33"/>
      <c r="C502" s="33"/>
      <c r="D502" s="33"/>
      <c r="E502" s="33"/>
      <c r="F502" s="33"/>
      <c r="G502" s="34"/>
      <c r="H502" s="36"/>
    </row>
    <row r="503" spans="1:8" s="17" customFormat="1">
      <c r="A503" s="33"/>
      <c r="B503" s="33"/>
      <c r="C503" s="33"/>
      <c r="D503" s="33"/>
      <c r="E503" s="33"/>
      <c r="F503" s="33"/>
      <c r="G503" s="34"/>
      <c r="H503" s="36"/>
    </row>
    <row r="504" spans="1:8" s="17" customFormat="1">
      <c r="A504" s="33"/>
      <c r="B504" s="33"/>
      <c r="C504" s="33"/>
      <c r="D504" s="33"/>
      <c r="E504" s="33"/>
      <c r="F504" s="33"/>
      <c r="G504" s="34"/>
      <c r="H504" s="36"/>
    </row>
    <row r="505" spans="1:8" s="17" customFormat="1">
      <c r="A505" s="33"/>
      <c r="B505" s="33"/>
      <c r="C505" s="33"/>
      <c r="D505" s="33"/>
      <c r="E505" s="33"/>
      <c r="F505" s="33"/>
      <c r="G505" s="34"/>
      <c r="H505" s="36"/>
    </row>
    <row r="506" spans="1:8" s="17" customFormat="1">
      <c r="A506" s="33"/>
      <c r="B506" s="33"/>
      <c r="C506" s="33"/>
      <c r="D506" s="33"/>
      <c r="E506" s="33"/>
      <c r="F506" s="33"/>
      <c r="G506" s="34"/>
      <c r="H506" s="36"/>
    </row>
    <row r="507" spans="1:8" s="17" customFormat="1">
      <c r="A507" s="33"/>
      <c r="B507" s="33"/>
      <c r="C507" s="33"/>
      <c r="D507" s="33"/>
      <c r="E507" s="33"/>
      <c r="F507" s="33"/>
      <c r="G507" s="34"/>
      <c r="H507" s="36"/>
    </row>
    <row r="508" spans="1:8" s="17" customFormat="1">
      <c r="A508" s="33"/>
      <c r="B508" s="33"/>
      <c r="C508" s="33"/>
      <c r="D508" s="33"/>
      <c r="E508" s="33"/>
      <c r="F508" s="33"/>
      <c r="G508" s="34"/>
      <c r="H508" s="36"/>
    </row>
    <row r="509" spans="1:8" s="17" customFormat="1">
      <c r="A509" s="33"/>
      <c r="B509" s="33"/>
      <c r="C509" s="33"/>
      <c r="D509" s="33"/>
      <c r="E509" s="33"/>
      <c r="F509" s="33"/>
      <c r="G509" s="34"/>
      <c r="H509" s="36"/>
    </row>
    <row r="510" spans="1:8" s="17" customFormat="1">
      <c r="A510" s="33"/>
      <c r="B510" s="33"/>
      <c r="C510" s="33"/>
      <c r="D510" s="33"/>
      <c r="E510" s="33"/>
      <c r="F510" s="33"/>
      <c r="G510" s="34"/>
      <c r="H510" s="36"/>
    </row>
    <row r="511" spans="1:8" s="17" customFormat="1">
      <c r="A511" s="33"/>
      <c r="B511" s="33"/>
      <c r="C511" s="33"/>
      <c r="D511" s="33"/>
      <c r="E511" s="33"/>
      <c r="F511" s="33"/>
      <c r="G511" s="34"/>
      <c r="H511" s="36"/>
    </row>
    <row r="512" spans="1:8" s="17" customFormat="1">
      <c r="A512" s="33"/>
      <c r="B512" s="33"/>
      <c r="C512" s="33"/>
      <c r="D512" s="33"/>
      <c r="E512" s="33"/>
      <c r="F512" s="33"/>
      <c r="G512" s="34"/>
      <c r="H512" s="36"/>
    </row>
    <row r="513" spans="1:8" s="17" customFormat="1">
      <c r="A513" s="33"/>
      <c r="B513" s="33"/>
      <c r="C513" s="33"/>
      <c r="D513" s="33"/>
      <c r="E513" s="33"/>
      <c r="F513" s="33"/>
      <c r="G513" s="34"/>
      <c r="H513" s="36"/>
    </row>
    <row r="514" spans="1:8" s="17" customFormat="1">
      <c r="A514" s="33"/>
      <c r="B514" s="33"/>
      <c r="C514" s="33"/>
      <c r="D514" s="33"/>
      <c r="E514" s="33"/>
      <c r="F514" s="33"/>
      <c r="G514" s="34"/>
      <c r="H514" s="36"/>
    </row>
    <row r="515" spans="1:8" s="17" customFormat="1">
      <c r="A515" s="33"/>
      <c r="B515" s="33"/>
      <c r="C515" s="33"/>
      <c r="D515" s="33"/>
      <c r="E515" s="33"/>
      <c r="F515" s="33"/>
      <c r="G515" s="34"/>
      <c r="H515" s="36"/>
    </row>
    <row r="516" spans="1:8" s="17" customFormat="1">
      <c r="A516" s="33"/>
      <c r="B516" s="33"/>
      <c r="C516" s="33"/>
      <c r="D516" s="33"/>
      <c r="E516" s="33"/>
      <c r="F516" s="33"/>
      <c r="G516" s="34"/>
      <c r="H516" s="36"/>
    </row>
    <row r="517" spans="1:8" s="17" customFormat="1">
      <c r="A517" s="33"/>
      <c r="B517" s="33"/>
      <c r="C517" s="33"/>
      <c r="D517" s="33"/>
      <c r="E517" s="33"/>
      <c r="F517" s="33"/>
      <c r="G517" s="34"/>
      <c r="H517" s="36"/>
    </row>
    <row r="518" spans="1:8" s="17" customFormat="1">
      <c r="A518" s="33"/>
      <c r="B518" s="33"/>
      <c r="C518" s="33"/>
      <c r="D518" s="33"/>
      <c r="E518" s="33"/>
      <c r="F518" s="33"/>
      <c r="G518" s="34"/>
      <c r="H518" s="36"/>
    </row>
    <row r="519" spans="1:8" s="17" customFormat="1">
      <c r="A519" s="33"/>
      <c r="B519" s="33"/>
      <c r="C519" s="33"/>
      <c r="D519" s="33"/>
      <c r="E519" s="33"/>
      <c r="F519" s="33"/>
      <c r="G519" s="34"/>
      <c r="H519" s="36"/>
    </row>
    <row r="520" spans="1:8" s="17" customFormat="1">
      <c r="A520" s="33"/>
      <c r="B520" s="33"/>
      <c r="C520" s="33"/>
      <c r="D520" s="33"/>
      <c r="E520" s="33"/>
      <c r="F520" s="33"/>
      <c r="G520" s="34"/>
      <c r="H520" s="36"/>
    </row>
    <row r="521" spans="1:8" s="17" customFormat="1">
      <c r="A521" s="33"/>
      <c r="B521" s="33"/>
      <c r="C521" s="33"/>
      <c r="D521" s="33"/>
      <c r="E521" s="33"/>
      <c r="F521" s="33"/>
      <c r="G521" s="34"/>
      <c r="H521" s="36"/>
    </row>
    <row r="522" spans="1:8" s="17" customFormat="1">
      <c r="A522" s="33"/>
      <c r="B522" s="33"/>
      <c r="C522" s="33"/>
      <c r="D522" s="33"/>
      <c r="E522" s="33"/>
      <c r="F522" s="33"/>
      <c r="G522" s="34"/>
      <c r="H522" s="36"/>
    </row>
    <row r="523" spans="1:8" s="17" customFormat="1">
      <c r="A523" s="33"/>
      <c r="B523" s="33"/>
      <c r="C523" s="33"/>
      <c r="D523" s="33"/>
      <c r="E523" s="33"/>
      <c r="F523" s="33"/>
      <c r="G523" s="34"/>
      <c r="H523" s="36"/>
    </row>
    <row r="524" spans="1:8" s="17" customFormat="1">
      <c r="A524" s="33"/>
      <c r="B524" s="33"/>
      <c r="C524" s="33"/>
      <c r="D524" s="33"/>
      <c r="E524" s="33"/>
      <c r="F524" s="33"/>
      <c r="G524" s="34"/>
      <c r="H524" s="36"/>
    </row>
    <row r="525" spans="1:8" s="17" customFormat="1">
      <c r="A525" s="33"/>
      <c r="B525" s="33"/>
      <c r="C525" s="33"/>
      <c r="D525" s="33"/>
      <c r="E525" s="33"/>
      <c r="F525" s="33"/>
      <c r="G525" s="34"/>
      <c r="H525" s="36"/>
    </row>
    <row r="526" spans="1:8" s="17" customFormat="1">
      <c r="A526" s="33"/>
      <c r="B526" s="33"/>
      <c r="C526" s="33"/>
      <c r="D526" s="33"/>
      <c r="E526" s="33"/>
      <c r="F526" s="33"/>
      <c r="G526" s="34"/>
      <c r="H526" s="36"/>
    </row>
    <row r="527" spans="1:8" s="17" customFormat="1">
      <c r="A527" s="33"/>
      <c r="B527" s="33"/>
      <c r="C527" s="33"/>
      <c r="D527" s="33"/>
      <c r="E527" s="33"/>
      <c r="F527" s="33"/>
      <c r="G527" s="34"/>
      <c r="H527" s="36"/>
    </row>
    <row r="528" spans="1:8" s="17" customFormat="1">
      <c r="A528" s="33"/>
      <c r="B528" s="33"/>
      <c r="C528" s="33"/>
      <c r="D528" s="33"/>
      <c r="E528" s="33"/>
      <c r="F528" s="33"/>
      <c r="G528" s="34"/>
      <c r="H528" s="36"/>
    </row>
    <row r="529" spans="1:8" s="17" customFormat="1">
      <c r="A529" s="33"/>
      <c r="B529" s="33"/>
      <c r="C529" s="33"/>
      <c r="D529" s="33"/>
      <c r="E529" s="33"/>
      <c r="F529" s="33"/>
      <c r="G529" s="34"/>
      <c r="H529" s="36"/>
    </row>
    <row r="530" spans="1:8" s="17" customFormat="1">
      <c r="A530" s="33"/>
      <c r="B530" s="33"/>
      <c r="C530" s="33"/>
      <c r="D530" s="33"/>
      <c r="E530" s="33"/>
      <c r="F530" s="33"/>
      <c r="G530" s="34"/>
      <c r="H530" s="36"/>
    </row>
    <row r="531" spans="1:8" s="17" customFormat="1">
      <c r="A531" s="33"/>
      <c r="B531" s="33"/>
      <c r="C531" s="33"/>
      <c r="D531" s="33"/>
      <c r="E531" s="33"/>
      <c r="F531" s="33"/>
      <c r="G531" s="34"/>
      <c r="H531" s="36"/>
    </row>
    <row r="532" spans="1:8" s="17" customFormat="1">
      <c r="A532" s="33"/>
      <c r="B532" s="33"/>
      <c r="C532" s="33"/>
      <c r="D532" s="33"/>
      <c r="E532" s="33"/>
      <c r="F532" s="33"/>
      <c r="G532" s="34"/>
      <c r="H532" s="36"/>
    </row>
    <row r="533" spans="1:8" s="17" customFormat="1">
      <c r="A533" s="33"/>
      <c r="B533" s="33"/>
      <c r="C533" s="33"/>
      <c r="D533" s="33"/>
      <c r="E533" s="33"/>
      <c r="F533" s="33"/>
      <c r="G533" s="34"/>
      <c r="H533" s="36"/>
    </row>
    <row r="534" spans="1:8" s="17" customFormat="1">
      <c r="A534" s="33"/>
      <c r="B534" s="33"/>
      <c r="C534" s="33"/>
      <c r="D534" s="33"/>
      <c r="E534" s="33"/>
      <c r="F534" s="33"/>
      <c r="G534" s="34"/>
      <c r="H534" s="36"/>
    </row>
    <row r="535" spans="1:8" s="17" customFormat="1">
      <c r="A535" s="33"/>
      <c r="B535" s="33"/>
      <c r="C535" s="33"/>
      <c r="D535" s="33"/>
      <c r="E535" s="33"/>
      <c r="F535" s="33"/>
      <c r="G535" s="34"/>
      <c r="H535" s="36"/>
    </row>
    <row r="536" spans="1:8" s="17" customFormat="1">
      <c r="A536" s="33"/>
      <c r="B536" s="33"/>
      <c r="C536" s="33"/>
      <c r="D536" s="33"/>
      <c r="E536" s="33"/>
      <c r="F536" s="33"/>
      <c r="G536" s="34"/>
      <c r="H536" s="36"/>
    </row>
    <row r="537" spans="1:8" s="17" customFormat="1">
      <c r="A537" s="33"/>
      <c r="B537" s="33"/>
      <c r="C537" s="33"/>
      <c r="D537" s="33"/>
      <c r="E537" s="33"/>
      <c r="F537" s="33"/>
      <c r="G537" s="34"/>
      <c r="H537" s="36"/>
    </row>
    <row r="538" spans="1:8" s="17" customFormat="1">
      <c r="A538" s="33"/>
      <c r="B538" s="33"/>
      <c r="C538" s="33"/>
      <c r="D538" s="33"/>
      <c r="E538" s="33"/>
      <c r="F538" s="33"/>
      <c r="G538" s="34"/>
      <c r="H538" s="36"/>
    </row>
    <row r="539" spans="1:8" s="17" customFormat="1">
      <c r="A539" s="33"/>
      <c r="B539" s="33"/>
      <c r="C539" s="33"/>
      <c r="D539" s="33"/>
      <c r="E539" s="33"/>
      <c r="F539" s="33"/>
      <c r="G539" s="34"/>
      <c r="H539" s="36"/>
    </row>
    <row r="540" spans="1:8" s="17" customFormat="1">
      <c r="A540" s="33"/>
      <c r="B540" s="33"/>
      <c r="C540" s="33"/>
      <c r="D540" s="33"/>
      <c r="E540" s="33"/>
      <c r="F540" s="33"/>
      <c r="G540" s="34"/>
      <c r="H540" s="36"/>
    </row>
    <row r="541" spans="1:8" s="17" customFormat="1">
      <c r="A541" s="33"/>
      <c r="B541" s="33"/>
      <c r="C541" s="33"/>
      <c r="D541" s="33"/>
      <c r="E541" s="33"/>
      <c r="F541" s="33"/>
      <c r="G541" s="34"/>
      <c r="H541" s="36"/>
    </row>
    <row r="542" spans="1:8" s="17" customFormat="1">
      <c r="A542" s="33"/>
      <c r="B542" s="33"/>
      <c r="C542" s="33"/>
      <c r="D542" s="33"/>
      <c r="E542" s="33"/>
      <c r="F542" s="33"/>
      <c r="G542" s="34"/>
      <c r="H542" s="36"/>
    </row>
    <row r="543" spans="1:8" s="17" customFormat="1">
      <c r="A543" s="33"/>
      <c r="B543" s="33"/>
      <c r="C543" s="33"/>
      <c r="D543" s="33"/>
      <c r="E543" s="33"/>
      <c r="F543" s="33"/>
      <c r="G543" s="34"/>
      <c r="H543" s="36"/>
    </row>
    <row r="544" spans="1:8" s="17" customFormat="1">
      <c r="A544" s="33"/>
      <c r="B544" s="33"/>
      <c r="C544" s="33"/>
      <c r="D544" s="33"/>
      <c r="E544" s="33"/>
      <c r="F544" s="33"/>
      <c r="G544" s="34"/>
      <c r="H544" s="36"/>
    </row>
    <row r="545" spans="1:8" s="17" customFormat="1">
      <c r="A545" s="33"/>
      <c r="B545" s="33"/>
      <c r="C545" s="33"/>
      <c r="D545" s="33"/>
      <c r="E545" s="33"/>
      <c r="F545" s="33"/>
      <c r="G545" s="34"/>
      <c r="H545" s="36"/>
    </row>
    <row r="546" spans="1:8" s="17" customFormat="1">
      <c r="A546" s="33"/>
      <c r="B546" s="33"/>
      <c r="C546" s="33"/>
      <c r="D546" s="33"/>
      <c r="E546" s="33"/>
      <c r="F546" s="33"/>
      <c r="G546" s="34"/>
      <c r="H546" s="36"/>
    </row>
    <row r="547" spans="1:8" s="17" customFormat="1">
      <c r="A547" s="33"/>
      <c r="B547" s="33"/>
      <c r="C547" s="33"/>
      <c r="D547" s="33"/>
      <c r="E547" s="33"/>
      <c r="F547" s="33"/>
      <c r="G547" s="34"/>
      <c r="H547" s="36"/>
    </row>
    <row r="548" spans="1:8" s="17" customFormat="1">
      <c r="A548" s="33"/>
      <c r="B548" s="33"/>
      <c r="C548" s="33"/>
      <c r="D548" s="33"/>
      <c r="E548" s="33"/>
      <c r="F548" s="33"/>
      <c r="G548" s="34"/>
      <c r="H548" s="36"/>
    </row>
    <row r="549" spans="1:8" s="17" customFormat="1">
      <c r="A549" s="33"/>
      <c r="B549" s="33"/>
      <c r="C549" s="33"/>
      <c r="D549" s="33"/>
      <c r="E549" s="33"/>
      <c r="F549" s="33"/>
      <c r="G549" s="34"/>
      <c r="H549" s="36"/>
    </row>
    <row r="550" spans="1:8" s="17" customFormat="1">
      <c r="A550" s="33"/>
      <c r="B550" s="33"/>
      <c r="C550" s="33"/>
      <c r="D550" s="33"/>
      <c r="E550" s="33"/>
      <c r="F550" s="33"/>
      <c r="G550" s="34"/>
      <c r="H550" s="36"/>
    </row>
    <row r="551" spans="1:8" s="17" customFormat="1">
      <c r="A551" s="33"/>
      <c r="B551" s="33"/>
      <c r="C551" s="33"/>
      <c r="D551" s="33"/>
      <c r="E551" s="33"/>
      <c r="F551" s="33"/>
      <c r="G551" s="34"/>
      <c r="H551" s="36"/>
    </row>
    <row r="552" spans="1:8" s="17" customFormat="1">
      <c r="A552" s="33"/>
      <c r="B552" s="33"/>
      <c r="C552" s="33"/>
      <c r="D552" s="33"/>
      <c r="E552" s="33"/>
      <c r="F552" s="33"/>
      <c r="G552" s="34"/>
      <c r="H552" s="36"/>
    </row>
    <row r="553" spans="1:8" s="17" customFormat="1">
      <c r="A553" s="33"/>
      <c r="B553" s="33"/>
      <c r="C553" s="33"/>
      <c r="D553" s="33"/>
      <c r="E553" s="33"/>
      <c r="F553" s="33"/>
      <c r="G553" s="34"/>
      <c r="H553" s="36"/>
    </row>
    <row r="554" spans="1:8" s="17" customFormat="1">
      <c r="A554" s="33"/>
      <c r="B554" s="33"/>
      <c r="C554" s="33"/>
      <c r="D554" s="33"/>
      <c r="E554" s="33"/>
      <c r="F554" s="33"/>
      <c r="G554" s="34"/>
      <c r="H554" s="36"/>
    </row>
    <row r="555" spans="1:8" s="17" customFormat="1">
      <c r="A555" s="33"/>
      <c r="B555" s="33"/>
      <c r="C555" s="33"/>
      <c r="D555" s="33"/>
      <c r="E555" s="33"/>
      <c r="F555" s="33"/>
      <c r="G555" s="34"/>
      <c r="H555" s="36"/>
    </row>
    <row r="556" spans="1:8" s="17" customFormat="1">
      <c r="A556" s="33"/>
      <c r="B556" s="33"/>
      <c r="C556" s="33"/>
      <c r="D556" s="33"/>
      <c r="E556" s="33"/>
      <c r="F556" s="33"/>
      <c r="G556" s="34"/>
      <c r="H556" s="36"/>
    </row>
    <row r="557" spans="1:8" s="17" customFormat="1">
      <c r="A557" s="33"/>
      <c r="B557" s="33"/>
      <c r="C557" s="33"/>
      <c r="D557" s="33"/>
      <c r="E557" s="33"/>
      <c r="F557" s="33"/>
      <c r="G557" s="34"/>
      <c r="H557" s="36"/>
    </row>
    <row r="558" spans="1:8" s="17" customFormat="1">
      <c r="A558" s="33"/>
      <c r="B558" s="33"/>
      <c r="C558" s="33"/>
      <c r="D558" s="33"/>
      <c r="E558" s="33"/>
      <c r="F558" s="33"/>
      <c r="G558" s="34"/>
      <c r="H558" s="36"/>
    </row>
    <row r="559" spans="1:8" s="17" customFormat="1">
      <c r="A559" s="33"/>
      <c r="B559" s="33"/>
      <c r="C559" s="33"/>
      <c r="D559" s="33"/>
      <c r="E559" s="33"/>
      <c r="F559" s="33"/>
      <c r="G559" s="34"/>
      <c r="H559" s="36"/>
    </row>
    <row r="560" spans="1:8" s="17" customFormat="1">
      <c r="A560" s="33"/>
      <c r="B560" s="33"/>
      <c r="C560" s="33"/>
      <c r="D560" s="33"/>
      <c r="E560" s="33"/>
      <c r="F560" s="33"/>
      <c r="G560" s="34"/>
      <c r="H560" s="36"/>
    </row>
    <row r="561" spans="1:8" s="17" customFormat="1">
      <c r="A561" s="33"/>
      <c r="B561" s="33"/>
      <c r="C561" s="33"/>
      <c r="D561" s="33"/>
      <c r="E561" s="33"/>
      <c r="F561" s="33"/>
      <c r="G561" s="34"/>
      <c r="H561" s="36"/>
    </row>
    <row r="562" spans="1:8" s="17" customFormat="1">
      <c r="A562" s="33"/>
      <c r="B562" s="33"/>
      <c r="C562" s="33"/>
      <c r="D562" s="33"/>
      <c r="E562" s="33"/>
      <c r="F562" s="33"/>
      <c r="G562" s="34"/>
      <c r="H562" s="36"/>
    </row>
    <row r="563" spans="1:8" s="17" customFormat="1">
      <c r="A563" s="33"/>
      <c r="B563" s="33"/>
      <c r="C563" s="33"/>
      <c r="D563" s="33"/>
      <c r="E563" s="33"/>
      <c r="F563" s="33"/>
      <c r="G563" s="34"/>
      <c r="H563" s="36"/>
    </row>
    <row r="564" spans="1:8" s="17" customFormat="1">
      <c r="A564" s="33"/>
      <c r="B564" s="33"/>
      <c r="C564" s="33"/>
      <c r="D564" s="33"/>
      <c r="E564" s="33"/>
      <c r="F564" s="33"/>
      <c r="G564" s="34"/>
      <c r="H564" s="36"/>
    </row>
    <row r="565" spans="1:8" s="17" customFormat="1">
      <c r="A565" s="33"/>
      <c r="B565" s="33"/>
      <c r="C565" s="33"/>
      <c r="D565" s="33"/>
      <c r="E565" s="33"/>
      <c r="F565" s="33"/>
      <c r="G565" s="34"/>
      <c r="H565" s="36"/>
    </row>
    <row r="566" spans="1:8" s="17" customFormat="1">
      <c r="A566" s="33"/>
      <c r="B566" s="33"/>
      <c r="C566" s="33"/>
      <c r="D566" s="33"/>
      <c r="E566" s="33"/>
      <c r="F566" s="33"/>
      <c r="G566" s="34"/>
      <c r="H566" s="36"/>
    </row>
    <row r="567" spans="1:8" s="17" customFormat="1">
      <c r="A567" s="33"/>
      <c r="B567" s="33"/>
      <c r="C567" s="33"/>
      <c r="D567" s="33"/>
      <c r="E567" s="33"/>
      <c r="F567" s="33"/>
      <c r="G567" s="34"/>
      <c r="H567" s="36"/>
    </row>
    <row r="568" spans="1:8" s="17" customFormat="1">
      <c r="A568" s="33"/>
      <c r="B568" s="33"/>
      <c r="C568" s="33"/>
      <c r="D568" s="33"/>
      <c r="E568" s="33"/>
      <c r="F568" s="33"/>
      <c r="G568" s="34"/>
      <c r="H568" s="36"/>
    </row>
    <row r="569" spans="1:8" s="17" customFormat="1">
      <c r="A569" s="33"/>
      <c r="B569" s="33"/>
      <c r="C569" s="33"/>
      <c r="D569" s="33"/>
      <c r="E569" s="33"/>
      <c r="F569" s="33"/>
      <c r="G569" s="34"/>
      <c r="H569" s="36"/>
    </row>
    <row r="570" spans="1:8" s="17" customFormat="1">
      <c r="A570" s="33"/>
      <c r="B570" s="33"/>
      <c r="C570" s="33"/>
      <c r="D570" s="33"/>
      <c r="E570" s="33"/>
      <c r="F570" s="33"/>
      <c r="G570" s="34"/>
      <c r="H570" s="36"/>
    </row>
    <row r="571" spans="1:8" s="17" customFormat="1">
      <c r="A571" s="33"/>
      <c r="B571" s="33"/>
      <c r="C571" s="33"/>
      <c r="D571" s="33"/>
      <c r="E571" s="33"/>
      <c r="F571" s="33"/>
      <c r="G571" s="34"/>
      <c r="H571" s="36"/>
    </row>
    <row r="572" spans="1:8" s="17" customFormat="1">
      <c r="A572" s="33"/>
      <c r="B572" s="33"/>
      <c r="C572" s="33"/>
      <c r="D572" s="33"/>
      <c r="E572" s="33"/>
      <c r="F572" s="33"/>
      <c r="G572" s="34"/>
      <c r="H572" s="36"/>
    </row>
    <row r="573" spans="1:8" s="17" customFormat="1">
      <c r="A573" s="33"/>
      <c r="B573" s="33"/>
      <c r="C573" s="33"/>
      <c r="D573" s="33"/>
      <c r="E573" s="33"/>
      <c r="F573" s="33"/>
      <c r="G573" s="34"/>
      <c r="H573" s="36"/>
    </row>
    <row r="574" spans="1:8" s="17" customFormat="1">
      <c r="A574" s="33"/>
      <c r="B574" s="33"/>
      <c r="C574" s="33"/>
      <c r="D574" s="33"/>
      <c r="E574" s="33"/>
      <c r="F574" s="33"/>
      <c r="G574" s="34"/>
      <c r="H574" s="36"/>
    </row>
    <row r="575" spans="1:8" s="17" customFormat="1">
      <c r="A575" s="33"/>
      <c r="B575" s="33"/>
      <c r="C575" s="33"/>
      <c r="D575" s="33"/>
      <c r="E575" s="33"/>
      <c r="F575" s="33"/>
      <c r="G575" s="34"/>
      <c r="H575" s="36"/>
    </row>
    <row r="576" spans="1:8" s="17" customFormat="1">
      <c r="A576" s="33"/>
      <c r="B576" s="33"/>
      <c r="C576" s="33"/>
      <c r="D576" s="33"/>
      <c r="E576" s="33"/>
      <c r="F576" s="33"/>
      <c r="G576" s="34"/>
      <c r="H576" s="36"/>
    </row>
    <row r="577" spans="1:8" s="17" customFormat="1">
      <c r="A577" s="33"/>
      <c r="B577" s="33"/>
      <c r="C577" s="33"/>
      <c r="D577" s="33"/>
      <c r="E577" s="33"/>
      <c r="F577" s="33"/>
      <c r="G577" s="34"/>
      <c r="H577" s="36"/>
    </row>
    <row r="578" spans="1:8" s="17" customFormat="1">
      <c r="A578" s="33"/>
      <c r="B578" s="33"/>
      <c r="C578" s="33"/>
      <c r="D578" s="33"/>
      <c r="E578" s="33"/>
      <c r="F578" s="33"/>
      <c r="G578" s="34"/>
      <c r="H578" s="36"/>
    </row>
    <row r="579" spans="1:8" s="17" customFormat="1">
      <c r="A579" s="33"/>
      <c r="B579" s="33"/>
      <c r="C579" s="33"/>
      <c r="D579" s="33"/>
      <c r="E579" s="33"/>
      <c r="F579" s="33"/>
      <c r="G579" s="34"/>
      <c r="H579" s="36"/>
    </row>
    <row r="580" spans="1:8" s="17" customFormat="1">
      <c r="A580" s="33"/>
      <c r="B580" s="33"/>
      <c r="C580" s="33"/>
      <c r="D580" s="33"/>
      <c r="E580" s="33"/>
      <c r="F580" s="33"/>
      <c r="G580" s="34"/>
      <c r="H580" s="36"/>
    </row>
    <row r="581" spans="1:8" s="17" customFormat="1">
      <c r="A581" s="33"/>
      <c r="B581" s="33"/>
      <c r="C581" s="33"/>
      <c r="D581" s="33"/>
      <c r="E581" s="33"/>
      <c r="F581" s="33"/>
      <c r="G581" s="34"/>
      <c r="H581" s="36"/>
    </row>
    <row r="582" spans="1:8" s="17" customFormat="1">
      <c r="A582" s="33"/>
      <c r="B582" s="33"/>
      <c r="C582" s="33"/>
      <c r="D582" s="33"/>
      <c r="E582" s="33"/>
      <c r="F582" s="33"/>
      <c r="G582" s="34"/>
      <c r="H582" s="36"/>
    </row>
    <row r="583" spans="1:8" s="17" customFormat="1">
      <c r="A583" s="33"/>
      <c r="B583" s="33"/>
      <c r="C583" s="33"/>
      <c r="D583" s="33"/>
      <c r="E583" s="33"/>
      <c r="F583" s="33"/>
      <c r="G583" s="34"/>
      <c r="H583" s="36"/>
    </row>
    <row r="584" spans="1:8" s="17" customFormat="1">
      <c r="A584" s="33"/>
      <c r="B584" s="33"/>
      <c r="C584" s="33"/>
      <c r="D584" s="33"/>
      <c r="E584" s="33"/>
      <c r="F584" s="33"/>
      <c r="G584" s="34"/>
      <c r="H584" s="36"/>
    </row>
    <row r="585" spans="1:8" s="17" customFormat="1">
      <c r="A585" s="33"/>
      <c r="B585" s="33"/>
      <c r="C585" s="33"/>
      <c r="D585" s="33"/>
      <c r="E585" s="33"/>
      <c r="F585" s="33"/>
      <c r="G585" s="34"/>
      <c r="H585" s="36"/>
    </row>
    <row r="586" spans="1:8" s="17" customFormat="1">
      <c r="A586" s="33"/>
      <c r="B586" s="33"/>
      <c r="C586" s="33"/>
      <c r="D586" s="33"/>
      <c r="E586" s="33"/>
      <c r="F586" s="33"/>
      <c r="G586" s="34"/>
      <c r="H586" s="36"/>
    </row>
    <row r="587" spans="1:8" s="17" customFormat="1">
      <c r="A587" s="33"/>
      <c r="B587" s="33"/>
      <c r="C587" s="33"/>
      <c r="D587" s="33"/>
      <c r="E587" s="33"/>
      <c r="F587" s="33"/>
      <c r="G587" s="34"/>
      <c r="H587" s="36"/>
    </row>
    <row r="588" spans="1:8" s="17" customFormat="1">
      <c r="A588" s="33"/>
      <c r="B588" s="33"/>
      <c r="C588" s="33"/>
      <c r="D588" s="33"/>
      <c r="E588" s="33"/>
      <c r="F588" s="33"/>
      <c r="G588" s="34"/>
      <c r="H588" s="36"/>
    </row>
    <row r="589" spans="1:8" s="17" customFormat="1">
      <c r="A589" s="33"/>
      <c r="B589" s="33"/>
      <c r="C589" s="33"/>
      <c r="D589" s="33"/>
      <c r="E589" s="33"/>
      <c r="F589" s="33"/>
      <c r="G589" s="34"/>
      <c r="H589" s="36"/>
    </row>
    <row r="590" spans="1:8" s="17" customFormat="1">
      <c r="A590" s="33"/>
      <c r="B590" s="33"/>
      <c r="C590" s="33"/>
      <c r="D590" s="33"/>
      <c r="E590" s="33"/>
      <c r="F590" s="33"/>
      <c r="G590" s="34"/>
      <c r="H590" s="36"/>
    </row>
    <row r="591" spans="1:8" s="17" customFormat="1">
      <c r="A591" s="33"/>
      <c r="B591" s="33"/>
      <c r="C591" s="33"/>
      <c r="D591" s="33"/>
      <c r="E591" s="33"/>
      <c r="F591" s="33"/>
      <c r="G591" s="34"/>
      <c r="H591" s="36"/>
    </row>
    <row r="592" spans="1:8" s="17" customFormat="1">
      <c r="A592" s="33"/>
      <c r="B592" s="33"/>
      <c r="C592" s="33"/>
      <c r="D592" s="33"/>
      <c r="E592" s="33"/>
      <c r="F592" s="33"/>
      <c r="G592" s="34"/>
      <c r="H592" s="36"/>
    </row>
    <row r="593" spans="1:8" s="17" customFormat="1">
      <c r="A593" s="33"/>
      <c r="B593" s="33"/>
      <c r="C593" s="33"/>
      <c r="D593" s="33"/>
      <c r="E593" s="33"/>
      <c r="F593" s="33"/>
      <c r="G593" s="34"/>
      <c r="H593" s="36"/>
    </row>
    <row r="594" spans="1:8" s="17" customFormat="1">
      <c r="A594" s="33"/>
      <c r="B594" s="33"/>
      <c r="C594" s="33"/>
      <c r="D594" s="33"/>
      <c r="E594" s="33"/>
      <c r="F594" s="33"/>
      <c r="G594" s="34"/>
      <c r="H594" s="36"/>
    </row>
    <row r="595" spans="1:8" s="17" customFormat="1">
      <c r="A595" s="33"/>
      <c r="B595" s="33"/>
      <c r="C595" s="33"/>
      <c r="D595" s="33"/>
      <c r="E595" s="33"/>
      <c r="F595" s="33"/>
      <c r="G595" s="34"/>
      <c r="H595" s="36"/>
    </row>
    <row r="596" spans="1:8" s="17" customFormat="1">
      <c r="A596" s="33"/>
      <c r="B596" s="33"/>
      <c r="C596" s="33"/>
      <c r="D596" s="33"/>
      <c r="E596" s="33"/>
      <c r="F596" s="33"/>
      <c r="G596" s="34"/>
      <c r="H596" s="36"/>
    </row>
    <row r="597" spans="1:8" s="17" customFormat="1">
      <c r="A597" s="33"/>
      <c r="B597" s="33"/>
      <c r="C597" s="33"/>
      <c r="D597" s="33"/>
      <c r="E597" s="33"/>
      <c r="F597" s="33"/>
      <c r="G597" s="34"/>
      <c r="H597" s="36"/>
    </row>
    <row r="598" spans="1:8" s="17" customFormat="1">
      <c r="A598" s="33"/>
      <c r="B598" s="33"/>
      <c r="C598" s="33"/>
      <c r="D598" s="33"/>
      <c r="E598" s="33"/>
      <c r="F598" s="33"/>
      <c r="G598" s="34"/>
      <c r="H598" s="36"/>
    </row>
    <row r="599" spans="1:8" s="17" customFormat="1">
      <c r="A599" s="33"/>
      <c r="B599" s="33"/>
      <c r="C599" s="33"/>
      <c r="D599" s="33"/>
      <c r="E599" s="33"/>
      <c r="F599" s="33"/>
      <c r="G599" s="34"/>
      <c r="H599" s="36"/>
    </row>
    <row r="600" spans="1:8" s="17" customFormat="1">
      <c r="A600" s="33"/>
      <c r="B600" s="33"/>
      <c r="C600" s="33"/>
      <c r="D600" s="33"/>
      <c r="E600" s="33"/>
      <c r="F600" s="33"/>
      <c r="G600" s="34"/>
      <c r="H600" s="36"/>
    </row>
    <row r="601" spans="1:8" s="17" customFormat="1">
      <c r="A601" s="33"/>
      <c r="B601" s="33"/>
      <c r="C601" s="33"/>
      <c r="D601" s="33"/>
      <c r="E601" s="33"/>
      <c r="F601" s="33"/>
      <c r="G601" s="34"/>
      <c r="H601" s="36"/>
    </row>
    <row r="602" spans="1:8" s="17" customFormat="1">
      <c r="A602" s="33"/>
      <c r="B602" s="33"/>
      <c r="C602" s="33"/>
      <c r="D602" s="33"/>
      <c r="E602" s="33"/>
      <c r="F602" s="33"/>
      <c r="G602" s="34"/>
      <c r="H602" s="36"/>
    </row>
    <row r="603" spans="1:8" s="17" customFormat="1">
      <c r="A603" s="33"/>
      <c r="B603" s="33"/>
      <c r="C603" s="33"/>
      <c r="D603" s="33"/>
      <c r="E603" s="33"/>
      <c r="F603" s="33"/>
      <c r="G603" s="34"/>
      <c r="H603" s="36"/>
    </row>
    <row r="604" spans="1:8" s="17" customFormat="1">
      <c r="A604" s="33"/>
      <c r="B604" s="33"/>
      <c r="C604" s="33"/>
      <c r="D604" s="33"/>
      <c r="E604" s="33"/>
      <c r="F604" s="33"/>
      <c r="G604" s="34"/>
      <c r="H604" s="36"/>
    </row>
    <row r="605" spans="1:8" s="17" customFormat="1">
      <c r="A605" s="33"/>
      <c r="B605" s="33"/>
      <c r="C605" s="33"/>
      <c r="D605" s="33"/>
      <c r="E605" s="33"/>
      <c r="F605" s="33"/>
      <c r="G605" s="34"/>
      <c r="H605" s="36"/>
    </row>
    <row r="606" spans="1:8" s="17" customFormat="1">
      <c r="A606" s="33"/>
      <c r="B606" s="33"/>
      <c r="C606" s="33"/>
      <c r="D606" s="33"/>
      <c r="E606" s="33"/>
      <c r="F606" s="33"/>
      <c r="G606" s="34"/>
      <c r="H606" s="36"/>
    </row>
    <row r="607" spans="1:8" s="17" customFormat="1">
      <c r="A607" s="33"/>
      <c r="B607" s="33"/>
      <c r="C607" s="33"/>
      <c r="D607" s="33"/>
      <c r="E607" s="33"/>
      <c r="F607" s="33"/>
      <c r="G607" s="34"/>
      <c r="H607" s="36"/>
    </row>
    <row r="608" spans="1:8" s="17" customFormat="1">
      <c r="A608" s="33"/>
      <c r="B608" s="33"/>
      <c r="C608" s="33"/>
      <c r="D608" s="33"/>
      <c r="E608" s="33"/>
      <c r="F608" s="33"/>
      <c r="G608" s="34"/>
      <c r="H608" s="36"/>
    </row>
    <row r="609" spans="1:8" s="17" customFormat="1">
      <c r="A609" s="33"/>
      <c r="B609" s="33"/>
      <c r="C609" s="33"/>
      <c r="D609" s="33"/>
      <c r="E609" s="33"/>
      <c r="F609" s="33"/>
      <c r="G609" s="34"/>
      <c r="H609" s="36"/>
    </row>
    <row r="610" spans="1:8" s="17" customFormat="1">
      <c r="A610" s="33"/>
      <c r="B610" s="33"/>
      <c r="C610" s="33"/>
      <c r="D610" s="33"/>
      <c r="E610" s="33"/>
      <c r="F610" s="33"/>
      <c r="G610" s="34"/>
      <c r="H610" s="36"/>
    </row>
    <row r="611" spans="1:8" s="17" customFormat="1">
      <c r="A611" s="33"/>
      <c r="B611" s="33"/>
      <c r="C611" s="33"/>
      <c r="D611" s="33"/>
      <c r="E611" s="33"/>
      <c r="F611" s="33"/>
      <c r="G611" s="34"/>
      <c r="H611" s="36"/>
    </row>
    <row r="612" spans="1:8" s="17" customFormat="1">
      <c r="A612" s="33"/>
      <c r="B612" s="33"/>
      <c r="C612" s="33"/>
      <c r="D612" s="33"/>
      <c r="E612" s="33"/>
      <c r="F612" s="33"/>
      <c r="G612" s="34"/>
      <c r="H612" s="36"/>
    </row>
    <row r="613" spans="1:8" s="17" customFormat="1">
      <c r="A613" s="33"/>
      <c r="B613" s="33"/>
      <c r="C613" s="33"/>
      <c r="D613" s="33"/>
      <c r="E613" s="33"/>
      <c r="F613" s="33"/>
      <c r="G613" s="34"/>
      <c r="H613" s="36"/>
    </row>
    <row r="614" spans="1:8" s="17" customFormat="1">
      <c r="A614" s="33"/>
      <c r="B614" s="33"/>
      <c r="C614" s="33"/>
      <c r="D614" s="33"/>
      <c r="E614" s="33"/>
      <c r="F614" s="33"/>
      <c r="G614" s="34"/>
      <c r="H614" s="36"/>
    </row>
    <row r="615" spans="1:8" s="17" customFormat="1">
      <c r="A615" s="33"/>
      <c r="B615" s="33"/>
      <c r="C615" s="33"/>
      <c r="D615" s="33"/>
      <c r="E615" s="33"/>
      <c r="F615" s="33"/>
      <c r="G615" s="34"/>
      <c r="H615" s="36"/>
    </row>
    <row r="616" spans="1:8" s="17" customFormat="1">
      <c r="A616" s="33"/>
      <c r="B616" s="33"/>
      <c r="C616" s="33"/>
      <c r="D616" s="33"/>
      <c r="E616" s="33"/>
      <c r="F616" s="33"/>
      <c r="G616" s="34"/>
      <c r="H616" s="36"/>
    </row>
    <row r="617" spans="1:8" s="17" customFormat="1">
      <c r="A617" s="33"/>
      <c r="B617" s="33"/>
      <c r="C617" s="33"/>
      <c r="D617" s="33"/>
      <c r="E617" s="33"/>
      <c r="F617" s="33"/>
      <c r="G617" s="34"/>
      <c r="H617" s="36"/>
    </row>
    <row r="618" spans="1:8" s="17" customFormat="1">
      <c r="A618" s="33"/>
      <c r="B618" s="33"/>
      <c r="C618" s="33"/>
      <c r="D618" s="33"/>
      <c r="E618" s="33"/>
      <c r="F618" s="33"/>
      <c r="G618" s="34"/>
      <c r="H618" s="36"/>
    </row>
    <row r="619" spans="1:8" s="17" customFormat="1">
      <c r="A619" s="33"/>
      <c r="B619" s="33"/>
      <c r="C619" s="33"/>
      <c r="D619" s="33"/>
      <c r="E619" s="33"/>
      <c r="F619" s="33"/>
      <c r="G619" s="34"/>
      <c r="H619" s="36"/>
    </row>
    <row r="620" spans="1:8" s="17" customFormat="1">
      <c r="A620" s="33"/>
      <c r="B620" s="33"/>
      <c r="C620" s="33"/>
      <c r="D620" s="33"/>
      <c r="E620" s="33"/>
      <c r="F620" s="33"/>
      <c r="G620" s="34"/>
      <c r="H620" s="36"/>
    </row>
    <row r="621" spans="1:8" s="17" customFormat="1">
      <c r="A621" s="33"/>
      <c r="B621" s="33"/>
      <c r="C621" s="33"/>
      <c r="D621" s="33"/>
      <c r="E621" s="33"/>
      <c r="F621" s="33"/>
      <c r="G621" s="34"/>
      <c r="H621" s="36"/>
    </row>
    <row r="622" spans="1:8" s="17" customFormat="1">
      <c r="A622" s="33"/>
      <c r="B622" s="33"/>
      <c r="C622" s="33"/>
      <c r="D622" s="33"/>
      <c r="E622" s="33"/>
      <c r="F622" s="33"/>
      <c r="G622" s="34"/>
      <c r="H622" s="36"/>
    </row>
    <row r="623" spans="1:8" s="17" customFormat="1">
      <c r="A623" s="33"/>
      <c r="B623" s="33"/>
      <c r="C623" s="33"/>
      <c r="D623" s="33"/>
      <c r="E623" s="33"/>
      <c r="F623" s="33"/>
      <c r="G623" s="34"/>
      <c r="H623" s="36"/>
    </row>
    <row r="624" spans="1:8" s="17" customFormat="1">
      <c r="A624" s="33"/>
      <c r="B624" s="33"/>
      <c r="C624" s="33"/>
      <c r="D624" s="33"/>
      <c r="E624" s="33"/>
      <c r="F624" s="33"/>
      <c r="G624" s="34"/>
      <c r="H624" s="36"/>
    </row>
    <row r="625" spans="1:8" s="17" customFormat="1">
      <c r="A625" s="33"/>
      <c r="B625" s="33"/>
      <c r="C625" s="33"/>
      <c r="D625" s="33"/>
      <c r="E625" s="33"/>
      <c r="F625" s="33"/>
      <c r="G625" s="34"/>
      <c r="H625" s="36"/>
    </row>
    <row r="626" spans="1:8" s="17" customFormat="1">
      <c r="A626" s="33"/>
      <c r="B626" s="33"/>
      <c r="C626" s="33"/>
      <c r="D626" s="33"/>
      <c r="E626" s="33"/>
      <c r="F626" s="33"/>
      <c r="G626" s="34"/>
      <c r="H626" s="36"/>
    </row>
    <row r="627" spans="1:8" s="17" customFormat="1">
      <c r="A627" s="33"/>
      <c r="B627" s="33"/>
      <c r="C627" s="33"/>
      <c r="D627" s="33"/>
      <c r="E627" s="33"/>
      <c r="F627" s="33"/>
      <c r="G627" s="34"/>
      <c r="H627" s="36"/>
    </row>
    <row r="628" spans="1:8" s="17" customFormat="1">
      <c r="A628" s="33"/>
      <c r="B628" s="33"/>
      <c r="C628" s="33"/>
      <c r="D628" s="33"/>
      <c r="E628" s="33"/>
      <c r="F628" s="33"/>
      <c r="G628" s="34"/>
      <c r="H628" s="36"/>
    </row>
    <row r="629" spans="1:8" s="17" customFormat="1">
      <c r="A629" s="33"/>
      <c r="B629" s="33"/>
      <c r="C629" s="33"/>
      <c r="D629" s="33"/>
      <c r="E629" s="33"/>
      <c r="F629" s="33"/>
      <c r="G629" s="34"/>
      <c r="H629" s="36"/>
    </row>
    <row r="630" spans="1:8" s="17" customFormat="1">
      <c r="A630" s="33"/>
      <c r="B630" s="33"/>
      <c r="C630" s="33"/>
      <c r="D630" s="33"/>
      <c r="E630" s="33"/>
      <c r="F630" s="33"/>
      <c r="G630" s="34"/>
      <c r="H630" s="36"/>
    </row>
    <row r="631" spans="1:8" s="17" customFormat="1">
      <c r="A631" s="33"/>
      <c r="B631" s="33"/>
      <c r="C631" s="33"/>
      <c r="D631" s="33"/>
      <c r="E631" s="33"/>
      <c r="F631" s="33"/>
      <c r="G631" s="34"/>
      <c r="H631" s="36"/>
    </row>
    <row r="632" spans="1:8" s="17" customFormat="1">
      <c r="A632" s="33"/>
      <c r="B632" s="33"/>
      <c r="C632" s="33"/>
      <c r="D632" s="33"/>
      <c r="E632" s="33"/>
      <c r="F632" s="33"/>
      <c r="G632" s="34"/>
      <c r="H632" s="36"/>
    </row>
    <row r="633" spans="1:8" s="17" customFormat="1">
      <c r="A633" s="33"/>
      <c r="B633" s="33"/>
      <c r="C633" s="33"/>
      <c r="D633" s="33"/>
      <c r="E633" s="33"/>
      <c r="F633" s="33"/>
      <c r="G633" s="34"/>
      <c r="H633" s="36"/>
    </row>
    <row r="634" spans="1:8" s="17" customFormat="1">
      <c r="A634" s="33"/>
      <c r="B634" s="33"/>
      <c r="C634" s="33"/>
      <c r="D634" s="33"/>
      <c r="E634" s="33"/>
      <c r="F634" s="33"/>
      <c r="G634" s="34"/>
      <c r="H634" s="36"/>
    </row>
    <row r="635" spans="1:8" s="17" customFormat="1">
      <c r="A635" s="33"/>
      <c r="B635" s="33"/>
      <c r="C635" s="33"/>
      <c r="D635" s="33"/>
      <c r="E635" s="33"/>
      <c r="F635" s="33"/>
      <c r="G635" s="34"/>
      <c r="H635" s="36"/>
    </row>
    <row r="636" spans="1:8" s="17" customFormat="1">
      <c r="A636" s="33"/>
      <c r="B636" s="33"/>
      <c r="C636" s="33"/>
      <c r="D636" s="33"/>
      <c r="E636" s="33"/>
      <c r="F636" s="33"/>
      <c r="G636" s="34"/>
      <c r="H636" s="36"/>
    </row>
    <row r="637" spans="1:8" s="17" customFormat="1">
      <c r="A637" s="33"/>
      <c r="B637" s="33"/>
      <c r="C637" s="33"/>
      <c r="D637" s="33"/>
      <c r="E637" s="33"/>
      <c r="F637" s="33"/>
      <c r="G637" s="34"/>
      <c r="H637" s="36"/>
    </row>
    <row r="638" spans="1:8" s="17" customFormat="1">
      <c r="A638" s="33"/>
      <c r="B638" s="33"/>
      <c r="C638" s="33"/>
      <c r="D638" s="33"/>
      <c r="E638" s="33"/>
      <c r="F638" s="33"/>
      <c r="G638" s="34"/>
      <c r="H638" s="36"/>
    </row>
    <row r="639" spans="1:8" s="17" customFormat="1">
      <c r="A639" s="33"/>
      <c r="B639" s="33"/>
      <c r="C639" s="33"/>
      <c r="D639" s="33"/>
      <c r="E639" s="33"/>
      <c r="F639" s="33"/>
      <c r="G639" s="34"/>
      <c r="H639" s="36"/>
    </row>
    <row r="640" spans="1:8" s="17" customFormat="1">
      <c r="A640" s="33"/>
      <c r="B640" s="33"/>
      <c r="C640" s="33"/>
      <c r="D640" s="33"/>
      <c r="E640" s="33"/>
      <c r="F640" s="33"/>
      <c r="G640" s="34"/>
      <c r="H640" s="36"/>
    </row>
    <row r="641" spans="1:8" s="17" customFormat="1">
      <c r="A641" s="33"/>
      <c r="B641" s="33"/>
      <c r="C641" s="33"/>
      <c r="D641" s="33"/>
      <c r="E641" s="33"/>
      <c r="F641" s="33"/>
      <c r="G641" s="34"/>
      <c r="H641" s="36"/>
    </row>
    <row r="642" spans="1:8" s="17" customFormat="1">
      <c r="A642" s="33"/>
      <c r="B642" s="33"/>
      <c r="C642" s="33"/>
      <c r="D642" s="33"/>
      <c r="E642" s="33"/>
      <c r="F642" s="33"/>
      <c r="G642" s="34"/>
      <c r="H642" s="36"/>
    </row>
    <row r="643" spans="1:8" s="17" customFormat="1">
      <c r="A643" s="33"/>
      <c r="B643" s="33"/>
      <c r="C643" s="33"/>
      <c r="D643" s="33"/>
      <c r="E643" s="33"/>
      <c r="F643" s="33"/>
      <c r="G643" s="34"/>
      <c r="H643" s="36"/>
    </row>
    <row r="644" spans="1:8" s="17" customFormat="1">
      <c r="A644" s="33"/>
      <c r="B644" s="33"/>
      <c r="C644" s="33"/>
      <c r="D644" s="33"/>
      <c r="E644" s="33"/>
      <c r="F644" s="33"/>
      <c r="G644" s="34"/>
      <c r="H644" s="36"/>
    </row>
    <row r="645" spans="1:8" s="17" customFormat="1">
      <c r="A645" s="33"/>
      <c r="B645" s="33"/>
      <c r="C645" s="33"/>
      <c r="D645" s="33"/>
      <c r="E645" s="33"/>
      <c r="F645" s="33"/>
      <c r="G645" s="34"/>
      <c r="H645" s="36"/>
    </row>
    <row r="646" spans="1:8" s="17" customFormat="1">
      <c r="A646" s="33"/>
      <c r="B646" s="33"/>
      <c r="C646" s="33"/>
      <c r="D646" s="33"/>
      <c r="E646" s="33"/>
      <c r="F646" s="33"/>
      <c r="G646" s="34"/>
      <c r="H646" s="36"/>
    </row>
    <row r="647" spans="1:8" s="17" customFormat="1">
      <c r="A647" s="33"/>
      <c r="B647" s="33"/>
      <c r="C647" s="33"/>
      <c r="D647" s="33"/>
      <c r="E647" s="33"/>
      <c r="F647" s="33"/>
      <c r="G647" s="34"/>
      <c r="H647" s="36"/>
    </row>
    <row r="648" spans="1:8" s="17" customFormat="1">
      <c r="A648" s="33"/>
      <c r="B648" s="33"/>
      <c r="C648" s="33"/>
      <c r="D648" s="33"/>
      <c r="E648" s="33"/>
      <c r="F648" s="33"/>
      <c r="G648" s="34"/>
      <c r="H648" s="36"/>
    </row>
    <row r="649" spans="1:8" s="17" customFormat="1">
      <c r="A649" s="33"/>
      <c r="B649" s="33"/>
      <c r="C649" s="33"/>
      <c r="D649" s="33"/>
      <c r="E649" s="33"/>
      <c r="F649" s="33"/>
      <c r="G649" s="34"/>
      <c r="H649" s="36"/>
    </row>
    <row r="650" spans="1:8" s="17" customFormat="1">
      <c r="A650" s="33"/>
      <c r="B650" s="33"/>
      <c r="C650" s="33"/>
      <c r="D650" s="33"/>
      <c r="E650" s="33"/>
      <c r="F650" s="33"/>
      <c r="G650" s="34"/>
      <c r="H650" s="36"/>
    </row>
    <row r="651" spans="1:8" s="17" customFormat="1">
      <c r="A651" s="33"/>
      <c r="B651" s="33"/>
      <c r="C651" s="33"/>
      <c r="D651" s="33"/>
      <c r="E651" s="33"/>
      <c r="F651" s="33"/>
      <c r="G651" s="34"/>
      <c r="H651" s="36"/>
    </row>
    <row r="652" spans="1:8" s="17" customFormat="1">
      <c r="A652" s="33"/>
      <c r="B652" s="33"/>
      <c r="C652" s="33"/>
      <c r="D652" s="33"/>
      <c r="E652" s="33"/>
      <c r="F652" s="33"/>
      <c r="G652" s="34"/>
      <c r="H652" s="36"/>
    </row>
    <row r="653" spans="1:8" s="17" customFormat="1">
      <c r="A653" s="33"/>
      <c r="B653" s="33"/>
      <c r="C653" s="33"/>
      <c r="D653" s="33"/>
      <c r="E653" s="33"/>
      <c r="F653" s="33"/>
      <c r="G653" s="34"/>
      <c r="H653" s="36"/>
    </row>
    <row r="654" spans="1:8" s="17" customFormat="1">
      <c r="A654" s="33"/>
      <c r="B654" s="33"/>
      <c r="C654" s="33"/>
      <c r="D654" s="33"/>
      <c r="E654" s="33"/>
      <c r="F654" s="33"/>
      <c r="G654" s="34"/>
      <c r="H654" s="36"/>
    </row>
    <row r="655" spans="1:8" s="17" customFormat="1">
      <c r="A655" s="33"/>
      <c r="B655" s="33"/>
      <c r="C655" s="33"/>
      <c r="D655" s="33"/>
      <c r="E655" s="33"/>
      <c r="F655" s="33"/>
      <c r="G655" s="34"/>
      <c r="H655" s="36"/>
    </row>
    <row r="656" spans="1:8" s="17" customFormat="1">
      <c r="A656" s="33"/>
      <c r="B656" s="33"/>
      <c r="C656" s="33"/>
      <c r="D656" s="33"/>
      <c r="E656" s="33"/>
      <c r="F656" s="33"/>
      <c r="G656" s="34"/>
      <c r="H656" s="36"/>
    </row>
    <row r="657" spans="1:8" s="17" customFormat="1">
      <c r="A657" s="33"/>
      <c r="B657" s="33"/>
      <c r="C657" s="33"/>
      <c r="D657" s="33"/>
      <c r="E657" s="33"/>
      <c r="F657" s="33"/>
      <c r="G657" s="34"/>
      <c r="H657" s="36"/>
    </row>
    <row r="658" spans="1:8" s="17" customFormat="1">
      <c r="A658" s="33"/>
      <c r="B658" s="33"/>
      <c r="C658" s="33"/>
      <c r="D658" s="33"/>
      <c r="E658" s="33"/>
      <c r="F658" s="33"/>
      <c r="G658" s="34"/>
      <c r="H658" s="36"/>
    </row>
    <row r="659" spans="1:8" s="17" customFormat="1">
      <c r="A659" s="33"/>
      <c r="B659" s="33"/>
      <c r="C659" s="33"/>
      <c r="D659" s="33"/>
      <c r="E659" s="33"/>
      <c r="F659" s="33"/>
      <c r="G659" s="34"/>
      <c r="H659" s="36"/>
    </row>
    <row r="660" spans="1:8" s="17" customFormat="1">
      <c r="A660" s="33"/>
      <c r="B660" s="33"/>
      <c r="C660" s="33"/>
      <c r="D660" s="33"/>
      <c r="E660" s="33"/>
      <c r="F660" s="33"/>
      <c r="G660" s="34"/>
      <c r="H660" s="36"/>
    </row>
    <row r="661" spans="1:8" s="17" customFormat="1">
      <c r="A661" s="33"/>
      <c r="B661" s="33"/>
      <c r="C661" s="33"/>
      <c r="D661" s="33"/>
      <c r="E661" s="33"/>
      <c r="F661" s="33"/>
      <c r="G661" s="34"/>
      <c r="H661" s="36"/>
    </row>
    <row r="662" spans="1:8" s="17" customFormat="1">
      <c r="A662" s="33"/>
      <c r="B662" s="33"/>
      <c r="C662" s="33"/>
      <c r="D662" s="33"/>
      <c r="E662" s="33"/>
      <c r="F662" s="33"/>
      <c r="G662" s="34"/>
      <c r="H662" s="36"/>
    </row>
    <row r="663" spans="1:8" s="17" customFormat="1">
      <c r="A663" s="33"/>
      <c r="B663" s="33"/>
      <c r="C663" s="33"/>
      <c r="D663" s="33"/>
      <c r="E663" s="33"/>
      <c r="F663" s="33"/>
      <c r="G663" s="34"/>
      <c r="H663" s="36"/>
    </row>
    <row r="664" spans="1:8" s="17" customFormat="1">
      <c r="A664" s="33"/>
      <c r="B664" s="33"/>
      <c r="C664" s="33"/>
      <c r="D664" s="33"/>
      <c r="E664" s="33"/>
      <c r="F664" s="33"/>
      <c r="G664" s="34"/>
      <c r="H664" s="36"/>
    </row>
    <row r="665" spans="1:8" s="17" customFormat="1">
      <c r="A665" s="33"/>
      <c r="B665" s="33"/>
      <c r="C665" s="33"/>
      <c r="D665" s="33"/>
      <c r="E665" s="33"/>
      <c r="F665" s="33"/>
      <c r="G665" s="34"/>
      <c r="H665" s="36"/>
    </row>
    <row r="666" spans="1:8" s="17" customFormat="1">
      <c r="A666" s="33"/>
      <c r="B666" s="33"/>
      <c r="C666" s="33"/>
      <c r="D666" s="33"/>
      <c r="E666" s="33"/>
      <c r="F666" s="33"/>
      <c r="G666" s="34"/>
      <c r="H666" s="36"/>
    </row>
    <row r="667" spans="1:8" s="17" customFormat="1">
      <c r="A667" s="33"/>
      <c r="B667" s="33"/>
      <c r="C667" s="33"/>
      <c r="D667" s="33"/>
      <c r="E667" s="33"/>
      <c r="F667" s="33"/>
      <c r="G667" s="34"/>
      <c r="H667" s="36"/>
    </row>
    <row r="668" spans="1:8" s="17" customFormat="1">
      <c r="A668" s="33"/>
      <c r="B668" s="33"/>
      <c r="C668" s="33"/>
      <c r="D668" s="33"/>
      <c r="E668" s="33"/>
      <c r="F668" s="33"/>
      <c r="G668" s="34"/>
      <c r="H668" s="36"/>
    </row>
    <row r="669" spans="1:8" s="17" customFormat="1">
      <c r="A669" s="33"/>
      <c r="B669" s="33"/>
      <c r="C669" s="33"/>
      <c r="D669" s="33"/>
      <c r="E669" s="33"/>
      <c r="F669" s="33"/>
      <c r="G669" s="34"/>
      <c r="H669" s="36"/>
    </row>
    <row r="670" spans="1:8" s="17" customFormat="1">
      <c r="A670" s="33"/>
      <c r="B670" s="33"/>
      <c r="C670" s="33"/>
      <c r="D670" s="33"/>
      <c r="E670" s="33"/>
      <c r="F670" s="33"/>
      <c r="G670" s="34"/>
      <c r="H670" s="36"/>
    </row>
    <row r="671" spans="1:8" s="17" customFormat="1">
      <c r="A671" s="33"/>
      <c r="B671" s="33"/>
      <c r="C671" s="33"/>
      <c r="D671" s="33"/>
      <c r="E671" s="33"/>
      <c r="F671" s="33"/>
      <c r="G671" s="34"/>
      <c r="H671" s="36"/>
    </row>
    <row r="672" spans="1:8" s="17" customFormat="1">
      <c r="A672" s="33"/>
      <c r="B672" s="33"/>
      <c r="C672" s="33"/>
      <c r="D672" s="33"/>
      <c r="E672" s="33"/>
      <c r="F672" s="33"/>
      <c r="G672" s="34"/>
      <c r="H672" s="36"/>
    </row>
    <row r="673" spans="1:8" s="17" customFormat="1">
      <c r="A673" s="33"/>
      <c r="B673" s="33"/>
      <c r="C673" s="33"/>
      <c r="D673" s="33"/>
      <c r="E673" s="33"/>
      <c r="F673" s="33"/>
      <c r="G673" s="34"/>
      <c r="H673" s="36"/>
    </row>
    <row r="674" spans="1:8" s="17" customFormat="1">
      <c r="A674" s="33"/>
      <c r="B674" s="33"/>
      <c r="C674" s="33"/>
      <c r="D674" s="33"/>
      <c r="E674" s="33"/>
      <c r="F674" s="33"/>
      <c r="G674" s="34"/>
      <c r="H674" s="36"/>
    </row>
    <row r="675" spans="1:8" s="17" customFormat="1">
      <c r="A675" s="33"/>
      <c r="B675" s="33"/>
      <c r="C675" s="33"/>
      <c r="D675" s="33"/>
      <c r="E675" s="33"/>
      <c r="F675" s="33"/>
      <c r="G675" s="34"/>
      <c r="H675" s="36"/>
    </row>
    <row r="676" spans="1:8" s="17" customFormat="1">
      <c r="A676" s="33"/>
      <c r="B676" s="33"/>
      <c r="C676" s="33"/>
      <c r="D676" s="33"/>
      <c r="E676" s="33"/>
      <c r="F676" s="33"/>
      <c r="G676" s="34"/>
      <c r="H676" s="36"/>
    </row>
    <row r="677" spans="1:8" s="17" customFormat="1">
      <c r="A677" s="33"/>
      <c r="B677" s="33"/>
      <c r="C677" s="33"/>
      <c r="D677" s="33"/>
      <c r="E677" s="33"/>
      <c r="F677" s="33"/>
      <c r="G677" s="34"/>
      <c r="H677" s="36"/>
    </row>
    <row r="678" spans="1:8" s="17" customFormat="1">
      <c r="A678" s="33"/>
      <c r="B678" s="33"/>
      <c r="C678" s="33"/>
      <c r="D678" s="33"/>
      <c r="E678" s="33"/>
      <c r="F678" s="33"/>
      <c r="G678" s="34"/>
      <c r="H678" s="36"/>
    </row>
    <row r="679" spans="1:8" s="17" customFormat="1">
      <c r="A679" s="33"/>
      <c r="B679" s="33"/>
      <c r="C679" s="33"/>
      <c r="D679" s="33"/>
      <c r="E679" s="33"/>
      <c r="F679" s="33"/>
      <c r="G679" s="34"/>
      <c r="H679" s="36"/>
    </row>
    <row r="680" spans="1:8" s="17" customFormat="1">
      <c r="A680" s="33"/>
      <c r="B680" s="33"/>
      <c r="C680" s="33"/>
      <c r="D680" s="33"/>
      <c r="E680" s="33"/>
      <c r="F680" s="33"/>
      <c r="G680" s="34"/>
      <c r="H680" s="36"/>
    </row>
    <row r="681" spans="1:8" s="17" customFormat="1">
      <c r="A681" s="33"/>
      <c r="B681" s="33"/>
      <c r="C681" s="33"/>
      <c r="D681" s="33"/>
      <c r="E681" s="33"/>
      <c r="F681" s="33"/>
      <c r="G681" s="34"/>
      <c r="H681" s="36"/>
    </row>
    <row r="682" spans="1:8" s="17" customFormat="1">
      <c r="A682" s="33"/>
      <c r="B682" s="33"/>
      <c r="C682" s="33"/>
      <c r="D682" s="33"/>
      <c r="E682" s="33"/>
      <c r="F682" s="33"/>
      <c r="G682" s="34"/>
      <c r="H682" s="36"/>
    </row>
    <row r="683" spans="1:8" s="17" customFormat="1">
      <c r="A683" s="33"/>
      <c r="B683" s="33"/>
      <c r="C683" s="33"/>
      <c r="D683" s="33"/>
      <c r="E683" s="33"/>
      <c r="F683" s="33"/>
      <c r="G683" s="34"/>
      <c r="H683" s="36"/>
    </row>
    <row r="684" spans="1:8" s="17" customFormat="1">
      <c r="A684" s="33"/>
      <c r="B684" s="33"/>
      <c r="C684" s="33"/>
      <c r="D684" s="33"/>
      <c r="E684" s="33"/>
      <c r="F684" s="33"/>
      <c r="G684" s="34"/>
      <c r="H684" s="36"/>
    </row>
    <row r="685" spans="1:8" s="17" customFormat="1">
      <c r="A685" s="33"/>
      <c r="B685" s="33"/>
      <c r="C685" s="33"/>
      <c r="D685" s="33"/>
      <c r="E685" s="33"/>
      <c r="F685" s="33"/>
      <c r="G685" s="34"/>
      <c r="H685" s="36"/>
    </row>
    <row r="686" spans="1:8" s="17" customFormat="1">
      <c r="A686" s="33"/>
      <c r="B686" s="33"/>
      <c r="C686" s="33"/>
      <c r="D686" s="33"/>
      <c r="E686" s="33"/>
      <c r="F686" s="33"/>
      <c r="G686" s="34"/>
      <c r="H686" s="36"/>
    </row>
    <row r="687" spans="1:8" s="17" customFormat="1">
      <c r="A687" s="33"/>
      <c r="B687" s="33"/>
      <c r="C687" s="33"/>
      <c r="D687" s="33"/>
      <c r="E687" s="33"/>
      <c r="F687" s="33"/>
      <c r="G687" s="34"/>
      <c r="H687" s="36"/>
    </row>
    <row r="688" spans="1:8" s="17" customFormat="1">
      <c r="A688" s="33"/>
      <c r="B688" s="33"/>
      <c r="C688" s="33"/>
      <c r="D688" s="33"/>
      <c r="E688" s="33"/>
      <c r="F688" s="33"/>
      <c r="G688" s="34"/>
      <c r="H688" s="36"/>
    </row>
    <row r="689" spans="1:8" s="17" customFormat="1">
      <c r="A689" s="33"/>
      <c r="B689" s="33"/>
      <c r="C689" s="33"/>
      <c r="D689" s="33"/>
      <c r="E689" s="33"/>
      <c r="F689" s="33"/>
      <c r="G689" s="34"/>
      <c r="H689" s="36"/>
    </row>
    <row r="690" spans="1:8" s="17" customFormat="1">
      <c r="A690" s="33"/>
      <c r="B690" s="33"/>
      <c r="C690" s="33"/>
      <c r="D690" s="33"/>
      <c r="E690" s="33"/>
      <c r="F690" s="33"/>
      <c r="G690" s="34"/>
      <c r="H690" s="36"/>
    </row>
    <row r="691" spans="1:8" s="17" customFormat="1">
      <c r="A691" s="33"/>
      <c r="B691" s="33"/>
      <c r="C691" s="33"/>
      <c r="D691" s="33"/>
      <c r="E691" s="33"/>
      <c r="F691" s="33"/>
      <c r="G691" s="34"/>
      <c r="H691" s="36"/>
    </row>
    <row r="692" spans="1:8" s="17" customFormat="1">
      <c r="A692" s="33"/>
      <c r="B692" s="33"/>
      <c r="C692" s="33"/>
      <c r="D692" s="33"/>
      <c r="E692" s="33"/>
      <c r="F692" s="33"/>
      <c r="G692" s="34"/>
      <c r="H692" s="36"/>
    </row>
    <row r="693" spans="1:8" s="17" customFormat="1">
      <c r="A693" s="33"/>
      <c r="B693" s="33"/>
      <c r="C693" s="33"/>
      <c r="D693" s="33"/>
      <c r="E693" s="33"/>
      <c r="F693" s="33"/>
      <c r="G693" s="34"/>
      <c r="H693" s="36"/>
    </row>
    <row r="694" spans="1:8" s="17" customFormat="1">
      <c r="A694" s="33"/>
      <c r="B694" s="33"/>
      <c r="C694" s="33"/>
      <c r="D694" s="33"/>
      <c r="E694" s="33"/>
      <c r="F694" s="33"/>
      <c r="G694" s="34"/>
      <c r="H694" s="36"/>
    </row>
    <row r="695" spans="1:8" s="17" customFormat="1">
      <c r="A695" s="33"/>
      <c r="B695" s="33"/>
      <c r="C695" s="33"/>
      <c r="D695" s="33"/>
      <c r="E695" s="33"/>
      <c r="F695" s="33"/>
      <c r="G695" s="34"/>
      <c r="H695" s="36"/>
    </row>
    <row r="696" spans="1:8" s="17" customFormat="1">
      <c r="A696" s="33"/>
      <c r="B696" s="33"/>
      <c r="C696" s="33"/>
      <c r="D696" s="33"/>
      <c r="E696" s="33"/>
      <c r="F696" s="33"/>
      <c r="G696" s="34"/>
      <c r="H696" s="36"/>
    </row>
    <row r="697" spans="1:8" s="17" customFormat="1">
      <c r="A697" s="33"/>
      <c r="B697" s="33"/>
      <c r="C697" s="33"/>
      <c r="D697" s="33"/>
      <c r="E697" s="33"/>
      <c r="F697" s="33"/>
      <c r="G697" s="34"/>
      <c r="H697" s="36"/>
    </row>
    <row r="698" spans="1:8" s="17" customFormat="1">
      <c r="A698" s="33"/>
      <c r="B698" s="33"/>
      <c r="C698" s="33"/>
      <c r="D698" s="33"/>
      <c r="E698" s="33"/>
      <c r="F698" s="33"/>
      <c r="G698" s="34"/>
      <c r="H698" s="36"/>
    </row>
    <row r="699" spans="1:8" s="17" customFormat="1">
      <c r="A699" s="33"/>
      <c r="B699" s="33"/>
      <c r="C699" s="33"/>
      <c r="D699" s="33"/>
      <c r="E699" s="33"/>
      <c r="F699" s="33"/>
      <c r="G699" s="34"/>
      <c r="H699" s="36"/>
    </row>
    <row r="700" spans="1:8" s="17" customFormat="1">
      <c r="A700" s="33"/>
      <c r="B700" s="33"/>
      <c r="C700" s="33"/>
      <c r="D700" s="33"/>
      <c r="E700" s="33"/>
      <c r="F700" s="33"/>
      <c r="G700" s="34"/>
      <c r="H700" s="36"/>
    </row>
    <row r="701" spans="1:8" s="17" customFormat="1">
      <c r="A701" s="33"/>
      <c r="B701" s="33"/>
      <c r="C701" s="33"/>
      <c r="D701" s="33"/>
      <c r="E701" s="33"/>
      <c r="F701" s="33"/>
      <c r="G701" s="34"/>
      <c r="H701" s="36"/>
    </row>
    <row r="702" spans="1:8" s="17" customFormat="1">
      <c r="A702" s="33"/>
      <c r="B702" s="33"/>
      <c r="C702" s="33"/>
      <c r="D702" s="33"/>
      <c r="E702" s="33"/>
      <c r="F702" s="33"/>
      <c r="G702" s="34"/>
      <c r="H702" s="36"/>
    </row>
    <row r="703" spans="1:8" s="17" customFormat="1">
      <c r="A703" s="33"/>
      <c r="B703" s="33"/>
      <c r="C703" s="33"/>
      <c r="D703" s="33"/>
      <c r="E703" s="33"/>
      <c r="F703" s="33"/>
      <c r="G703" s="34"/>
      <c r="H703" s="36"/>
    </row>
    <row r="704" spans="1:8" s="17" customFormat="1">
      <c r="A704" s="33"/>
      <c r="B704" s="33"/>
      <c r="C704" s="33"/>
      <c r="D704" s="33"/>
      <c r="E704" s="33"/>
      <c r="F704" s="33"/>
      <c r="G704" s="34"/>
      <c r="H704" s="36"/>
    </row>
    <row r="705" spans="1:8" s="17" customFormat="1">
      <c r="A705" s="33"/>
      <c r="B705" s="33"/>
      <c r="C705" s="33"/>
      <c r="D705" s="33"/>
      <c r="E705" s="33"/>
      <c r="F705" s="33"/>
      <c r="G705" s="34"/>
      <c r="H705" s="36"/>
    </row>
    <row r="706" spans="1:8" s="17" customFormat="1">
      <c r="A706" s="33"/>
      <c r="B706" s="33"/>
      <c r="C706" s="33"/>
      <c r="D706" s="33"/>
      <c r="E706" s="33"/>
      <c r="F706" s="33"/>
      <c r="G706" s="34"/>
      <c r="H706" s="36"/>
    </row>
    <row r="707" spans="1:8" s="17" customFormat="1">
      <c r="A707" s="33"/>
      <c r="B707" s="33"/>
      <c r="C707" s="33"/>
      <c r="D707" s="33"/>
      <c r="E707" s="33"/>
      <c r="F707" s="33"/>
      <c r="G707" s="34"/>
      <c r="H707" s="36"/>
    </row>
    <row r="708" spans="1:8" s="17" customFormat="1">
      <c r="A708" s="33"/>
      <c r="B708" s="33"/>
      <c r="C708" s="33"/>
      <c r="D708" s="33"/>
      <c r="E708" s="33"/>
      <c r="F708" s="33"/>
      <c r="G708" s="34"/>
      <c r="H708" s="36"/>
    </row>
    <row r="709" spans="1:8" s="17" customFormat="1">
      <c r="A709" s="33"/>
      <c r="B709" s="33"/>
      <c r="C709" s="33"/>
      <c r="D709" s="33"/>
      <c r="E709" s="33"/>
      <c r="F709" s="33"/>
      <c r="G709" s="34"/>
      <c r="H709" s="36"/>
    </row>
    <row r="710" spans="1:8" s="17" customFormat="1">
      <c r="A710" s="33"/>
      <c r="B710" s="33"/>
      <c r="C710" s="33"/>
      <c r="D710" s="33"/>
      <c r="E710" s="33"/>
      <c r="F710" s="33"/>
      <c r="G710" s="34"/>
      <c r="H710" s="36"/>
    </row>
    <row r="711" spans="1:8" s="17" customFormat="1">
      <c r="A711" s="33"/>
      <c r="B711" s="33"/>
      <c r="C711" s="33"/>
      <c r="D711" s="33"/>
      <c r="E711" s="33"/>
      <c r="F711" s="33"/>
      <c r="G711" s="34"/>
      <c r="H711" s="36"/>
    </row>
    <row r="712" spans="1:8" s="17" customFormat="1">
      <c r="A712" s="33"/>
      <c r="B712" s="33"/>
      <c r="C712" s="33"/>
      <c r="D712" s="33"/>
      <c r="E712" s="33"/>
      <c r="F712" s="33"/>
      <c r="G712" s="34"/>
      <c r="H712" s="36"/>
    </row>
    <row r="713" spans="1:8" s="17" customFormat="1">
      <c r="A713" s="33"/>
      <c r="B713" s="33"/>
      <c r="C713" s="33"/>
      <c r="D713" s="33"/>
      <c r="E713" s="33"/>
      <c r="F713" s="33"/>
      <c r="G713" s="34"/>
      <c r="H713" s="36"/>
    </row>
    <row r="714" spans="1:8" s="17" customFormat="1">
      <c r="A714" s="33"/>
      <c r="B714" s="33"/>
      <c r="C714" s="33"/>
      <c r="D714" s="33"/>
      <c r="E714" s="33"/>
      <c r="F714" s="33"/>
      <c r="G714" s="34"/>
      <c r="H714" s="36"/>
    </row>
    <row r="715" spans="1:8" s="17" customFormat="1">
      <c r="A715" s="33"/>
      <c r="B715" s="33"/>
      <c r="C715" s="33"/>
      <c r="D715" s="33"/>
      <c r="E715" s="33"/>
      <c r="F715" s="33"/>
      <c r="G715" s="34"/>
      <c r="H715" s="36"/>
    </row>
    <row r="716" spans="1:8" s="17" customFormat="1">
      <c r="A716" s="33"/>
      <c r="B716" s="33"/>
      <c r="C716" s="33"/>
      <c r="D716" s="33"/>
      <c r="E716" s="33"/>
      <c r="F716" s="33"/>
      <c r="G716" s="34"/>
      <c r="H716" s="36"/>
    </row>
    <row r="717" spans="1:8" s="17" customFormat="1">
      <c r="A717" s="33"/>
      <c r="B717" s="33"/>
      <c r="C717" s="33"/>
      <c r="D717" s="33"/>
      <c r="E717" s="33"/>
      <c r="F717" s="33"/>
      <c r="G717" s="34"/>
      <c r="H717" s="36"/>
    </row>
    <row r="718" spans="1:8" s="17" customFormat="1">
      <c r="A718" s="33"/>
      <c r="B718" s="33"/>
      <c r="C718" s="33"/>
      <c r="D718" s="33"/>
      <c r="E718" s="33"/>
      <c r="F718" s="33"/>
      <c r="G718" s="34"/>
      <c r="H718" s="36"/>
    </row>
    <row r="719" spans="1:8" s="17" customFormat="1">
      <c r="A719" s="33"/>
      <c r="B719" s="33"/>
      <c r="C719" s="33"/>
      <c r="D719" s="33"/>
      <c r="E719" s="33"/>
      <c r="F719" s="33"/>
      <c r="G719" s="34"/>
      <c r="H719" s="36"/>
    </row>
    <row r="720" spans="1:8" s="17" customFormat="1">
      <c r="A720" s="33"/>
      <c r="B720" s="33"/>
      <c r="C720" s="33"/>
      <c r="D720" s="33"/>
      <c r="E720" s="33"/>
      <c r="F720" s="33"/>
      <c r="G720" s="34"/>
      <c r="H720" s="36"/>
    </row>
    <row r="721" spans="1:8" s="17" customFormat="1">
      <c r="A721" s="33"/>
      <c r="B721" s="33"/>
      <c r="C721" s="33"/>
      <c r="D721" s="33"/>
      <c r="E721" s="33"/>
      <c r="F721" s="33"/>
      <c r="G721" s="34"/>
      <c r="H721" s="36"/>
    </row>
    <row r="722" spans="1:8" s="17" customFormat="1">
      <c r="A722" s="33"/>
      <c r="B722" s="33"/>
      <c r="C722" s="33"/>
      <c r="D722" s="33"/>
      <c r="E722" s="33"/>
      <c r="F722" s="33"/>
      <c r="G722" s="34"/>
      <c r="H722" s="36"/>
    </row>
    <row r="723" spans="1:8" s="17" customFormat="1">
      <c r="A723" s="33"/>
      <c r="B723" s="33"/>
      <c r="C723" s="33"/>
      <c r="D723" s="33"/>
      <c r="E723" s="33"/>
      <c r="F723" s="33"/>
      <c r="G723" s="34"/>
      <c r="H723" s="36"/>
    </row>
    <row r="724" spans="1:8" s="17" customFormat="1">
      <c r="A724" s="33"/>
      <c r="B724" s="33"/>
      <c r="C724" s="33"/>
      <c r="D724" s="33"/>
      <c r="E724" s="33"/>
      <c r="F724" s="33"/>
      <c r="G724" s="34"/>
      <c r="H724" s="36"/>
    </row>
    <row r="725" spans="1:8" s="17" customFormat="1">
      <c r="A725" s="33"/>
      <c r="B725" s="33"/>
      <c r="C725" s="33"/>
      <c r="D725" s="33"/>
      <c r="E725" s="33"/>
      <c r="F725" s="33"/>
      <c r="G725" s="34"/>
      <c r="H725" s="36"/>
    </row>
    <row r="726" spans="1:8" s="17" customFormat="1">
      <c r="A726" s="33"/>
      <c r="B726" s="33"/>
      <c r="C726" s="33"/>
      <c r="D726" s="33"/>
      <c r="E726" s="33"/>
      <c r="F726" s="33"/>
      <c r="G726" s="34"/>
      <c r="H726" s="36"/>
    </row>
    <row r="727" spans="1:8" s="17" customFormat="1">
      <c r="A727" s="33"/>
      <c r="B727" s="33"/>
      <c r="C727" s="33"/>
      <c r="D727" s="33"/>
      <c r="E727" s="33"/>
      <c r="F727" s="33"/>
      <c r="G727" s="34"/>
      <c r="H727" s="36"/>
    </row>
    <row r="728" spans="1:8" s="17" customFormat="1">
      <c r="A728" s="33"/>
      <c r="B728" s="33"/>
      <c r="C728" s="33"/>
      <c r="D728" s="33"/>
      <c r="E728" s="33"/>
      <c r="F728" s="33"/>
      <c r="G728" s="34"/>
      <c r="H728" s="36"/>
    </row>
    <row r="729" spans="1:8" s="17" customFormat="1">
      <c r="A729" s="33"/>
      <c r="B729" s="33"/>
      <c r="C729" s="33"/>
      <c r="D729" s="33"/>
      <c r="E729" s="33"/>
      <c r="F729" s="33"/>
      <c r="G729" s="34"/>
      <c r="H729" s="36"/>
    </row>
    <row r="730" spans="1:8" s="17" customFormat="1">
      <c r="A730" s="33"/>
      <c r="B730" s="33"/>
      <c r="C730" s="33"/>
      <c r="D730" s="33"/>
      <c r="E730" s="33"/>
      <c r="F730" s="33"/>
      <c r="G730" s="34"/>
      <c r="H730" s="36"/>
    </row>
    <row r="731" spans="1:8" s="17" customFormat="1">
      <c r="A731" s="33"/>
      <c r="B731" s="33"/>
      <c r="C731" s="33"/>
      <c r="D731" s="33"/>
      <c r="E731" s="33"/>
      <c r="F731" s="33"/>
      <c r="G731" s="34"/>
      <c r="H731" s="36"/>
    </row>
    <row r="732" spans="1:8" s="17" customFormat="1">
      <c r="A732" s="33"/>
      <c r="B732" s="33"/>
      <c r="C732" s="33"/>
      <c r="D732" s="33"/>
      <c r="E732" s="33"/>
      <c r="F732" s="33"/>
      <c r="G732" s="34"/>
      <c r="H732" s="36"/>
    </row>
    <row r="733" spans="1:8" s="17" customFormat="1">
      <c r="A733" s="33"/>
      <c r="B733" s="33"/>
      <c r="C733" s="33"/>
      <c r="D733" s="33"/>
      <c r="E733" s="33"/>
      <c r="F733" s="33"/>
      <c r="G733" s="34"/>
      <c r="H733" s="36"/>
    </row>
    <row r="734" spans="1:8" s="17" customFormat="1">
      <c r="A734" s="33"/>
      <c r="B734" s="33"/>
      <c r="C734" s="33"/>
      <c r="D734" s="33"/>
      <c r="E734" s="33"/>
      <c r="F734" s="33"/>
      <c r="G734" s="34"/>
      <c r="H734" s="36"/>
    </row>
    <row r="735" spans="1:8" s="17" customFormat="1">
      <c r="A735" s="33"/>
      <c r="B735" s="33"/>
      <c r="C735" s="33"/>
      <c r="D735" s="33"/>
      <c r="E735" s="33"/>
      <c r="F735" s="33"/>
      <c r="G735" s="34"/>
      <c r="H735" s="36"/>
    </row>
    <row r="736" spans="1:8" s="17" customFormat="1">
      <c r="A736" s="33"/>
      <c r="B736" s="33"/>
      <c r="C736" s="33"/>
      <c r="D736" s="33"/>
      <c r="E736" s="33"/>
      <c r="F736" s="33"/>
      <c r="G736" s="34"/>
      <c r="H736" s="36"/>
    </row>
    <row r="737" spans="1:8" s="17" customFormat="1">
      <c r="A737" s="33"/>
      <c r="B737" s="33"/>
      <c r="C737" s="33"/>
      <c r="D737" s="33"/>
      <c r="E737" s="33"/>
      <c r="F737" s="33"/>
      <c r="G737" s="34"/>
      <c r="H737" s="36"/>
    </row>
    <row r="738" spans="1:8" s="17" customFormat="1">
      <c r="A738" s="33"/>
      <c r="B738" s="33"/>
      <c r="C738" s="33"/>
      <c r="D738" s="33"/>
      <c r="E738" s="33"/>
      <c r="F738" s="33"/>
      <c r="G738" s="34"/>
      <c r="H738" s="36"/>
    </row>
    <row r="739" spans="1:8" s="17" customFormat="1">
      <c r="A739" s="33"/>
      <c r="B739" s="33"/>
      <c r="C739" s="33"/>
      <c r="D739" s="33"/>
      <c r="E739" s="33"/>
      <c r="F739" s="33"/>
      <c r="G739" s="34"/>
      <c r="H739" s="36"/>
    </row>
    <row r="740" spans="1:8" s="17" customFormat="1">
      <c r="A740" s="33"/>
      <c r="B740" s="33"/>
      <c r="C740" s="33"/>
      <c r="D740" s="33"/>
      <c r="E740" s="33"/>
      <c r="F740" s="33"/>
      <c r="G740" s="34"/>
      <c r="H740" s="36"/>
    </row>
    <row r="741" spans="1:8" s="17" customFormat="1">
      <c r="A741" s="33"/>
      <c r="B741" s="33"/>
      <c r="C741" s="33"/>
      <c r="D741" s="33"/>
      <c r="E741" s="33"/>
      <c r="F741" s="33"/>
      <c r="G741" s="34"/>
      <c r="H741" s="36"/>
    </row>
    <row r="742" spans="1:8" s="17" customFormat="1">
      <c r="A742" s="33"/>
      <c r="B742" s="33"/>
      <c r="C742" s="33"/>
      <c r="D742" s="33"/>
      <c r="E742" s="33"/>
      <c r="F742" s="33"/>
      <c r="G742" s="34"/>
      <c r="H742" s="36"/>
    </row>
    <row r="743" spans="1:8" s="17" customFormat="1">
      <c r="A743" s="33"/>
      <c r="B743" s="33"/>
      <c r="C743" s="33"/>
      <c r="D743" s="33"/>
      <c r="E743" s="33"/>
      <c r="F743" s="33"/>
      <c r="G743" s="34"/>
      <c r="H743" s="36"/>
    </row>
    <row r="744" spans="1:8" s="17" customFormat="1">
      <c r="A744" s="33"/>
      <c r="B744" s="33"/>
      <c r="C744" s="33"/>
      <c r="D744" s="33"/>
      <c r="E744" s="33"/>
      <c r="F744" s="33"/>
      <c r="G744" s="34"/>
      <c r="H744" s="36"/>
    </row>
    <row r="745" spans="1:8" s="17" customFormat="1">
      <c r="A745" s="33"/>
      <c r="B745" s="33"/>
      <c r="C745" s="33"/>
      <c r="D745" s="33"/>
      <c r="E745" s="33"/>
      <c r="F745" s="33"/>
      <c r="G745" s="34"/>
      <c r="H745" s="36"/>
    </row>
    <row r="746" spans="1:8" s="17" customFormat="1">
      <c r="A746" s="33"/>
      <c r="B746" s="33"/>
      <c r="C746" s="33"/>
      <c r="D746" s="33"/>
      <c r="E746" s="33"/>
      <c r="F746" s="33"/>
      <c r="G746" s="34"/>
      <c r="H746" s="36"/>
    </row>
    <row r="747" spans="1:8" s="17" customFormat="1">
      <c r="A747" s="33"/>
      <c r="B747" s="33"/>
      <c r="C747" s="33"/>
      <c r="D747" s="33"/>
      <c r="E747" s="33"/>
      <c r="F747" s="33"/>
      <c r="G747" s="34"/>
      <c r="H747" s="36"/>
    </row>
    <row r="748" spans="1:8" s="17" customFormat="1">
      <c r="A748" s="33"/>
      <c r="B748" s="33"/>
      <c r="C748" s="33"/>
      <c r="D748" s="33"/>
      <c r="E748" s="33"/>
      <c r="F748" s="33"/>
      <c r="G748" s="34"/>
      <c r="H748" s="36"/>
    </row>
    <row r="749" spans="1:8" s="17" customFormat="1">
      <c r="A749" s="33"/>
      <c r="B749" s="33"/>
      <c r="C749" s="33"/>
      <c r="D749" s="33"/>
      <c r="E749" s="33"/>
      <c r="F749" s="33"/>
      <c r="G749" s="34"/>
      <c r="H749" s="36"/>
    </row>
    <row r="750" spans="1:8" s="17" customFormat="1">
      <c r="A750" s="33"/>
      <c r="B750" s="33"/>
      <c r="C750" s="33"/>
      <c r="D750" s="33"/>
      <c r="E750" s="33"/>
      <c r="F750" s="33"/>
      <c r="G750" s="34"/>
      <c r="H750" s="36"/>
    </row>
    <row r="751" spans="1:8" s="17" customFormat="1">
      <c r="A751" s="33"/>
      <c r="B751" s="33"/>
      <c r="C751" s="33"/>
      <c r="D751" s="33"/>
      <c r="E751" s="33"/>
      <c r="F751" s="33"/>
      <c r="G751" s="34"/>
      <c r="H751" s="36"/>
    </row>
    <row r="752" spans="1:8" s="17" customFormat="1">
      <c r="A752" s="33"/>
      <c r="B752" s="33"/>
      <c r="C752" s="33"/>
      <c r="D752" s="33"/>
      <c r="E752" s="33"/>
      <c r="F752" s="33"/>
      <c r="G752" s="34"/>
      <c r="H752" s="36"/>
    </row>
    <row r="753" spans="1:8" s="17" customFormat="1">
      <c r="A753" s="33"/>
      <c r="B753" s="33"/>
      <c r="C753" s="33"/>
      <c r="D753" s="33"/>
      <c r="E753" s="33"/>
      <c r="F753" s="33"/>
      <c r="G753" s="34"/>
      <c r="H753" s="36"/>
    </row>
    <row r="754" spans="1:8" s="17" customFormat="1">
      <c r="A754" s="33"/>
      <c r="B754" s="33"/>
      <c r="C754" s="33"/>
      <c r="D754" s="33"/>
      <c r="E754" s="33"/>
      <c r="F754" s="33"/>
      <c r="G754" s="34"/>
      <c r="H754" s="36"/>
    </row>
    <row r="755" spans="1:8" s="17" customFormat="1">
      <c r="A755" s="33"/>
      <c r="B755" s="33"/>
      <c r="C755" s="33"/>
      <c r="D755" s="33"/>
      <c r="E755" s="33"/>
      <c r="F755" s="33"/>
      <c r="G755" s="34"/>
      <c r="H755" s="36"/>
    </row>
    <row r="756" spans="1:8" s="17" customFormat="1">
      <c r="A756" s="33"/>
      <c r="B756" s="33"/>
      <c r="C756" s="33"/>
      <c r="D756" s="33"/>
      <c r="E756" s="33"/>
      <c r="F756" s="33"/>
      <c r="G756" s="34"/>
      <c r="H756" s="36"/>
    </row>
    <row r="757" spans="1:8" s="17" customFormat="1">
      <c r="A757" s="33"/>
      <c r="B757" s="33"/>
      <c r="C757" s="33"/>
      <c r="D757" s="33"/>
      <c r="E757" s="33"/>
      <c r="F757" s="33"/>
      <c r="G757" s="34"/>
      <c r="H757" s="36"/>
    </row>
    <row r="758" spans="1:8" s="17" customFormat="1">
      <c r="A758" s="33"/>
      <c r="B758" s="33"/>
      <c r="C758" s="33"/>
      <c r="D758" s="33"/>
      <c r="E758" s="33"/>
      <c r="F758" s="33"/>
      <c r="G758" s="34"/>
      <c r="H758" s="36"/>
    </row>
    <row r="759" spans="1:8" s="17" customFormat="1">
      <c r="A759" s="33"/>
      <c r="B759" s="33"/>
      <c r="C759" s="33"/>
      <c r="D759" s="33"/>
      <c r="E759" s="33"/>
      <c r="F759" s="33"/>
      <c r="G759" s="34"/>
      <c r="H759" s="36"/>
    </row>
    <row r="760" spans="1:8" s="17" customFormat="1">
      <c r="A760" s="33"/>
      <c r="B760" s="33"/>
      <c r="C760" s="33"/>
      <c r="D760" s="33"/>
      <c r="E760" s="33"/>
      <c r="F760" s="33"/>
      <c r="G760" s="34"/>
      <c r="H760" s="36"/>
    </row>
    <row r="761" spans="1:8" s="17" customFormat="1">
      <c r="A761" s="33"/>
      <c r="B761" s="33"/>
      <c r="C761" s="33"/>
      <c r="D761" s="33"/>
      <c r="E761" s="33"/>
      <c r="F761" s="33"/>
      <c r="G761" s="34"/>
      <c r="H761" s="36"/>
    </row>
    <row r="762" spans="1:8" s="17" customFormat="1">
      <c r="A762" s="33"/>
      <c r="B762" s="33"/>
      <c r="C762" s="33"/>
      <c r="D762" s="33"/>
      <c r="E762" s="33"/>
      <c r="F762" s="33"/>
      <c r="G762" s="34"/>
      <c r="H762" s="36"/>
    </row>
    <row r="763" spans="1:8" s="17" customFormat="1">
      <c r="A763" s="33"/>
      <c r="B763" s="33"/>
      <c r="C763" s="33"/>
      <c r="D763" s="33"/>
      <c r="E763" s="33"/>
      <c r="F763" s="33"/>
      <c r="G763" s="34"/>
      <c r="H763" s="36"/>
    </row>
    <row r="764" spans="1:8" s="17" customFormat="1">
      <c r="A764" s="33"/>
      <c r="B764" s="33"/>
      <c r="C764" s="33"/>
      <c r="D764" s="33"/>
      <c r="E764" s="33"/>
      <c r="F764" s="33"/>
      <c r="G764" s="34"/>
      <c r="H764" s="36"/>
    </row>
    <row r="765" spans="1:8" s="17" customFormat="1">
      <c r="A765" s="33"/>
      <c r="B765" s="33"/>
      <c r="C765" s="33"/>
      <c r="D765" s="33"/>
      <c r="E765" s="33"/>
      <c r="F765" s="33"/>
      <c r="G765" s="34"/>
      <c r="H765" s="36"/>
    </row>
    <row r="766" spans="1:8" s="17" customFormat="1">
      <c r="A766" s="33"/>
      <c r="B766" s="33"/>
      <c r="C766" s="33"/>
      <c r="D766" s="33"/>
      <c r="E766" s="33"/>
      <c r="F766" s="33"/>
      <c r="G766" s="34"/>
      <c r="H766" s="36"/>
    </row>
    <row r="767" spans="1:8" s="17" customFormat="1">
      <c r="A767" s="33"/>
      <c r="B767" s="33"/>
      <c r="C767" s="33"/>
      <c r="D767" s="33"/>
      <c r="E767" s="33"/>
      <c r="F767" s="33"/>
      <c r="G767" s="34"/>
      <c r="H767" s="36"/>
    </row>
    <row r="768" spans="1:8" s="17" customFormat="1">
      <c r="A768" s="33"/>
      <c r="B768" s="33"/>
      <c r="C768" s="33"/>
      <c r="D768" s="33"/>
      <c r="E768" s="33"/>
      <c r="F768" s="33"/>
      <c r="G768" s="34"/>
      <c r="H768" s="36"/>
    </row>
    <row r="769" spans="1:8" s="17" customFormat="1">
      <c r="A769" s="33"/>
      <c r="B769" s="33"/>
      <c r="C769" s="33"/>
      <c r="D769" s="33"/>
      <c r="E769" s="33"/>
      <c r="F769" s="33"/>
      <c r="G769" s="34"/>
      <c r="H769" s="36"/>
    </row>
    <row r="770" spans="1:8" s="17" customFormat="1">
      <c r="A770" s="33"/>
      <c r="B770" s="33"/>
      <c r="C770" s="33"/>
      <c r="D770" s="33"/>
      <c r="E770" s="33"/>
      <c r="F770" s="33"/>
      <c r="G770" s="34"/>
      <c r="H770" s="36"/>
    </row>
    <row r="771" spans="1:8" s="17" customFormat="1">
      <c r="A771" s="33"/>
      <c r="B771" s="33"/>
      <c r="C771" s="33"/>
      <c r="D771" s="33"/>
      <c r="E771" s="33"/>
      <c r="F771" s="33"/>
      <c r="G771" s="34"/>
      <c r="H771" s="36"/>
    </row>
    <row r="772" spans="1:8" s="17" customFormat="1">
      <c r="A772" s="33"/>
      <c r="B772" s="33"/>
      <c r="C772" s="33"/>
      <c r="D772" s="33"/>
      <c r="E772" s="33"/>
      <c r="F772" s="33"/>
      <c r="G772" s="34"/>
      <c r="H772" s="36"/>
    </row>
    <row r="773" spans="1:8" s="17" customFormat="1">
      <c r="A773" s="33"/>
      <c r="B773" s="33"/>
      <c r="C773" s="33"/>
      <c r="D773" s="33"/>
      <c r="E773" s="33"/>
      <c r="F773" s="33"/>
      <c r="G773" s="34"/>
      <c r="H773" s="36"/>
    </row>
    <row r="774" spans="1:8" s="17" customFormat="1">
      <c r="A774" s="33"/>
      <c r="B774" s="33"/>
      <c r="C774" s="33"/>
      <c r="D774" s="33"/>
      <c r="E774" s="33"/>
      <c r="F774" s="33"/>
      <c r="G774" s="34"/>
      <c r="H774" s="36"/>
    </row>
    <row r="775" spans="1:8" s="17" customFormat="1">
      <c r="A775" s="33"/>
      <c r="B775" s="33"/>
      <c r="C775" s="33"/>
      <c r="D775" s="33"/>
      <c r="E775" s="33"/>
      <c r="F775" s="33"/>
      <c r="G775" s="34"/>
      <c r="H775" s="36"/>
    </row>
    <row r="776" spans="1:8" s="17" customFormat="1">
      <c r="A776" s="33"/>
      <c r="B776" s="33"/>
      <c r="C776" s="33"/>
      <c r="D776" s="33"/>
      <c r="E776" s="33"/>
      <c r="F776" s="33"/>
      <c r="G776" s="34"/>
      <c r="H776" s="36"/>
    </row>
    <row r="777" spans="1:8" s="17" customFormat="1">
      <c r="A777" s="33"/>
      <c r="B777" s="33"/>
      <c r="C777" s="33"/>
      <c r="D777" s="33"/>
      <c r="E777" s="33"/>
      <c r="F777" s="33"/>
      <c r="G777" s="34"/>
      <c r="H777" s="36"/>
    </row>
    <row r="778" spans="1:8" s="17" customFormat="1">
      <c r="A778" s="33"/>
      <c r="B778" s="33"/>
      <c r="C778" s="33"/>
      <c r="D778" s="33"/>
      <c r="E778" s="33"/>
      <c r="F778" s="33"/>
      <c r="G778" s="34"/>
      <c r="H778" s="36"/>
    </row>
    <row r="779" spans="1:8" s="17" customFormat="1">
      <c r="A779" s="33"/>
      <c r="B779" s="33"/>
      <c r="C779" s="33"/>
      <c r="D779" s="33"/>
      <c r="E779" s="33"/>
      <c r="F779" s="33"/>
      <c r="G779" s="34"/>
      <c r="H779" s="36"/>
    </row>
    <row r="780" spans="1:8" s="17" customFormat="1">
      <c r="A780" s="33"/>
      <c r="B780" s="33"/>
      <c r="C780" s="33"/>
      <c r="D780" s="33"/>
      <c r="E780" s="33"/>
      <c r="F780" s="33"/>
      <c r="G780" s="34"/>
      <c r="H780" s="36"/>
    </row>
    <row r="781" spans="1:8" s="17" customFormat="1">
      <c r="A781" s="33"/>
      <c r="B781" s="33"/>
      <c r="C781" s="33"/>
      <c r="D781" s="33"/>
      <c r="E781" s="33"/>
      <c r="F781" s="33"/>
      <c r="G781" s="34"/>
      <c r="H781" s="36"/>
    </row>
    <row r="782" spans="1:8" s="17" customFormat="1">
      <c r="A782" s="33"/>
      <c r="B782" s="33"/>
      <c r="C782" s="33"/>
      <c r="D782" s="33"/>
      <c r="E782" s="33"/>
      <c r="F782" s="33"/>
      <c r="G782" s="34"/>
      <c r="H782" s="36"/>
    </row>
    <row r="783" spans="1:8" s="17" customFormat="1">
      <c r="A783" s="33"/>
      <c r="B783" s="33"/>
      <c r="C783" s="33"/>
      <c r="D783" s="33"/>
      <c r="E783" s="33"/>
      <c r="F783" s="33"/>
      <c r="G783" s="34"/>
      <c r="H783" s="36"/>
    </row>
    <row r="784" spans="1:8" s="17" customFormat="1">
      <c r="A784" s="33"/>
      <c r="B784" s="33"/>
      <c r="C784" s="33"/>
      <c r="D784" s="33"/>
      <c r="E784" s="33"/>
      <c r="F784" s="33"/>
      <c r="G784" s="34"/>
      <c r="H784" s="36"/>
    </row>
    <row r="785" spans="1:8" s="17" customFormat="1">
      <c r="A785" s="33"/>
      <c r="B785" s="33"/>
      <c r="C785" s="33"/>
      <c r="D785" s="33"/>
      <c r="E785" s="33"/>
      <c r="F785" s="33"/>
      <c r="G785" s="34"/>
      <c r="H785" s="36"/>
    </row>
    <row r="786" spans="1:8" s="17" customFormat="1">
      <c r="A786" s="33"/>
      <c r="B786" s="33"/>
      <c r="C786" s="33"/>
      <c r="D786" s="33"/>
      <c r="E786" s="33"/>
      <c r="F786" s="33"/>
      <c r="G786" s="34"/>
      <c r="H786" s="36"/>
    </row>
    <row r="787" spans="1:8" s="17" customFormat="1">
      <c r="A787" s="33"/>
      <c r="B787" s="33"/>
      <c r="C787" s="33"/>
      <c r="D787" s="33"/>
      <c r="E787" s="33"/>
      <c r="F787" s="33"/>
      <c r="G787" s="34"/>
      <c r="H787" s="36"/>
    </row>
    <row r="788" spans="1:8" s="17" customFormat="1">
      <c r="A788" s="33"/>
      <c r="B788" s="33"/>
      <c r="C788" s="33"/>
      <c r="D788" s="33"/>
      <c r="E788" s="33"/>
      <c r="F788" s="33"/>
      <c r="G788" s="34"/>
      <c r="H788" s="36"/>
    </row>
    <row r="789" spans="1:8" s="17" customFormat="1">
      <c r="A789" s="33"/>
      <c r="B789" s="33"/>
      <c r="C789" s="33"/>
      <c r="D789" s="33"/>
      <c r="E789" s="33"/>
      <c r="F789" s="33"/>
      <c r="G789" s="34"/>
      <c r="H789" s="36"/>
    </row>
    <row r="790" spans="1:8" s="17" customFormat="1">
      <c r="A790" s="33"/>
      <c r="B790" s="33"/>
      <c r="C790" s="33"/>
      <c r="D790" s="33"/>
      <c r="E790" s="33"/>
      <c r="F790" s="33"/>
      <c r="G790" s="34"/>
      <c r="H790" s="36"/>
    </row>
    <row r="791" spans="1:8" s="17" customFormat="1">
      <c r="A791" s="33"/>
      <c r="B791" s="33"/>
      <c r="C791" s="33"/>
      <c r="D791" s="33"/>
      <c r="E791" s="33"/>
      <c r="F791" s="33"/>
      <c r="G791" s="34"/>
      <c r="H791" s="36"/>
    </row>
    <row r="792" spans="1:8" s="17" customFormat="1">
      <c r="A792" s="33"/>
      <c r="B792" s="33"/>
      <c r="C792" s="33"/>
      <c r="D792" s="33"/>
      <c r="E792" s="33"/>
      <c r="F792" s="33"/>
      <c r="G792" s="34"/>
      <c r="H792" s="36"/>
    </row>
    <row r="793" spans="1:8" s="17" customFormat="1">
      <c r="A793" s="33"/>
      <c r="B793" s="33"/>
      <c r="C793" s="33"/>
      <c r="D793" s="33"/>
      <c r="E793" s="33"/>
      <c r="F793" s="33"/>
      <c r="G793" s="34"/>
      <c r="H793" s="36"/>
    </row>
    <row r="794" spans="1:8" s="17" customFormat="1">
      <c r="A794" s="33"/>
      <c r="B794" s="33"/>
      <c r="C794" s="33"/>
      <c r="D794" s="33"/>
      <c r="E794" s="33"/>
      <c r="F794" s="33"/>
      <c r="G794" s="34"/>
      <c r="H794" s="36"/>
    </row>
    <row r="795" spans="1:8" s="17" customFormat="1">
      <c r="A795" s="33"/>
      <c r="B795" s="33"/>
      <c r="C795" s="33"/>
      <c r="D795" s="33"/>
      <c r="E795" s="33"/>
      <c r="F795" s="33"/>
      <c r="G795" s="34"/>
      <c r="H795" s="36"/>
    </row>
    <row r="796" spans="1:8" s="17" customFormat="1">
      <c r="A796" s="33"/>
      <c r="B796" s="33"/>
      <c r="C796" s="33"/>
      <c r="D796" s="33"/>
      <c r="E796" s="33"/>
      <c r="F796" s="33"/>
      <c r="G796" s="34"/>
      <c r="H796" s="36"/>
    </row>
    <row r="797" spans="1:8" s="17" customFormat="1">
      <c r="A797" s="33"/>
      <c r="B797" s="33"/>
      <c r="C797" s="33"/>
      <c r="D797" s="33"/>
      <c r="E797" s="33"/>
      <c r="F797" s="33"/>
      <c r="G797" s="34"/>
      <c r="H797" s="36"/>
    </row>
    <row r="798" spans="1:8" s="17" customFormat="1">
      <c r="A798" s="33"/>
      <c r="B798" s="33"/>
      <c r="C798" s="33"/>
      <c r="D798" s="33"/>
      <c r="E798" s="33"/>
      <c r="F798" s="33"/>
      <c r="G798" s="34"/>
      <c r="H798" s="36"/>
    </row>
    <row r="799" spans="1:8" s="17" customFormat="1">
      <c r="A799" s="33"/>
      <c r="B799" s="33"/>
      <c r="C799" s="33"/>
      <c r="D799" s="33"/>
      <c r="E799" s="33"/>
      <c r="F799" s="33"/>
      <c r="G799" s="34"/>
      <c r="H799" s="36"/>
    </row>
    <row r="800" spans="1:8" s="17" customFormat="1">
      <c r="A800" s="33"/>
      <c r="B800" s="33"/>
      <c r="C800" s="33"/>
      <c r="D800" s="33"/>
      <c r="E800" s="33"/>
      <c r="F800" s="33"/>
      <c r="G800" s="34"/>
      <c r="H800" s="36"/>
    </row>
    <row r="801" spans="1:8" s="17" customFormat="1">
      <c r="A801" s="33"/>
      <c r="B801" s="33"/>
      <c r="C801" s="33"/>
      <c r="D801" s="33"/>
      <c r="E801" s="33"/>
      <c r="F801" s="33"/>
      <c r="G801" s="34"/>
      <c r="H801" s="36"/>
    </row>
    <row r="802" spans="1:8" s="17" customFormat="1">
      <c r="A802" s="33"/>
      <c r="B802" s="33"/>
      <c r="C802" s="33"/>
      <c r="D802" s="33"/>
      <c r="E802" s="33"/>
      <c r="F802" s="33"/>
      <c r="G802" s="34"/>
      <c r="H802" s="36"/>
    </row>
    <row r="803" spans="1:8" s="17" customFormat="1">
      <c r="A803" s="33"/>
      <c r="B803" s="33"/>
      <c r="C803" s="33"/>
      <c r="D803" s="33"/>
      <c r="E803" s="33"/>
      <c r="F803" s="33"/>
      <c r="G803" s="34"/>
      <c r="H803" s="36"/>
    </row>
    <row r="804" spans="1:8" s="17" customFormat="1">
      <c r="A804" s="33"/>
      <c r="B804" s="33"/>
      <c r="C804" s="33"/>
      <c r="D804" s="33"/>
      <c r="E804" s="33"/>
      <c r="F804" s="33"/>
      <c r="G804" s="34"/>
      <c r="H804" s="36"/>
    </row>
    <row r="805" spans="1:8" s="17" customFormat="1">
      <c r="A805" s="33"/>
      <c r="B805" s="33"/>
      <c r="C805" s="33"/>
      <c r="D805" s="33"/>
      <c r="E805" s="33"/>
      <c r="F805" s="33"/>
      <c r="G805" s="34"/>
      <c r="H805" s="36"/>
    </row>
    <row r="806" spans="1:8" s="17" customFormat="1">
      <c r="A806" s="33"/>
      <c r="B806" s="33"/>
      <c r="C806" s="33"/>
      <c r="D806" s="33"/>
      <c r="E806" s="33"/>
      <c r="F806" s="33"/>
      <c r="G806" s="34"/>
      <c r="H806" s="36"/>
    </row>
    <row r="807" spans="1:8" s="17" customFormat="1">
      <c r="A807" s="33"/>
      <c r="B807" s="33"/>
      <c r="C807" s="33"/>
      <c r="D807" s="33"/>
      <c r="E807" s="33"/>
      <c r="F807" s="33"/>
      <c r="G807" s="34"/>
      <c r="H807" s="36"/>
    </row>
    <row r="808" spans="1:8" s="17" customFormat="1">
      <c r="A808" s="33"/>
      <c r="B808" s="33"/>
      <c r="C808" s="33"/>
      <c r="D808" s="33"/>
      <c r="E808" s="33"/>
      <c r="F808" s="33"/>
      <c r="G808" s="34"/>
      <c r="H808" s="36"/>
    </row>
    <row r="809" spans="1:8" s="17" customFormat="1">
      <c r="A809" s="33"/>
      <c r="B809" s="33"/>
      <c r="C809" s="33"/>
      <c r="D809" s="33"/>
      <c r="E809" s="33"/>
      <c r="F809" s="33"/>
      <c r="G809" s="34"/>
      <c r="H809" s="36"/>
    </row>
    <row r="810" spans="1:8" s="17" customFormat="1">
      <c r="A810" s="33"/>
      <c r="B810" s="33"/>
      <c r="C810" s="33"/>
      <c r="D810" s="33"/>
      <c r="E810" s="33"/>
      <c r="F810" s="33"/>
      <c r="G810" s="34"/>
      <c r="H810" s="36"/>
    </row>
    <row r="811" spans="1:8" s="17" customFormat="1">
      <c r="A811" s="33"/>
      <c r="B811" s="33"/>
      <c r="C811" s="33"/>
      <c r="D811" s="33"/>
      <c r="E811" s="33"/>
      <c r="F811" s="33"/>
      <c r="G811" s="34"/>
      <c r="H811" s="36"/>
    </row>
    <row r="812" spans="1:8" s="17" customFormat="1">
      <c r="A812" s="33"/>
      <c r="B812" s="33"/>
      <c r="C812" s="33"/>
      <c r="D812" s="33"/>
      <c r="E812" s="33"/>
      <c r="F812" s="33"/>
      <c r="G812" s="34"/>
      <c r="H812" s="36"/>
    </row>
    <row r="813" spans="1:8" s="17" customFormat="1">
      <c r="A813" s="33"/>
      <c r="B813" s="33"/>
      <c r="C813" s="33"/>
      <c r="D813" s="33"/>
      <c r="E813" s="33"/>
      <c r="F813" s="33"/>
      <c r="G813" s="34"/>
      <c r="H813" s="36"/>
    </row>
    <row r="814" spans="1:8" s="17" customFormat="1">
      <c r="A814" s="33"/>
      <c r="B814" s="33"/>
      <c r="C814" s="33"/>
      <c r="D814" s="33"/>
      <c r="E814" s="33"/>
      <c r="F814" s="33"/>
      <c r="G814" s="34"/>
      <c r="H814" s="36"/>
    </row>
    <row r="815" spans="1:8" s="17" customFormat="1">
      <c r="A815" s="33"/>
      <c r="B815" s="33"/>
      <c r="C815" s="33"/>
      <c r="D815" s="33"/>
      <c r="E815" s="33"/>
      <c r="F815" s="33"/>
      <c r="G815" s="34"/>
      <c r="H815" s="36"/>
    </row>
    <row r="816" spans="1:8" s="17" customFormat="1">
      <c r="A816" s="33"/>
      <c r="B816" s="33"/>
      <c r="C816" s="33"/>
      <c r="D816" s="33"/>
      <c r="E816" s="33"/>
      <c r="F816" s="33"/>
      <c r="G816" s="34"/>
      <c r="H816" s="36"/>
    </row>
    <row r="817" spans="1:8" s="17" customFormat="1">
      <c r="A817" s="33"/>
      <c r="B817" s="33"/>
      <c r="C817" s="33"/>
      <c r="D817" s="33"/>
      <c r="E817" s="33"/>
      <c r="F817" s="33"/>
      <c r="G817" s="34"/>
      <c r="H817" s="36"/>
    </row>
    <row r="818" spans="1:8" s="17" customFormat="1">
      <c r="A818" s="33"/>
      <c r="B818" s="33"/>
      <c r="C818" s="33"/>
      <c r="D818" s="33"/>
      <c r="E818" s="33"/>
      <c r="F818" s="33"/>
      <c r="G818" s="34"/>
      <c r="H818" s="36"/>
    </row>
    <row r="819" spans="1:8" s="17" customFormat="1">
      <c r="A819" s="33"/>
      <c r="B819" s="33"/>
      <c r="C819" s="33"/>
      <c r="D819" s="33"/>
      <c r="E819" s="33"/>
      <c r="F819" s="33"/>
      <c r="G819" s="34"/>
      <c r="H819" s="36"/>
    </row>
    <row r="820" spans="1:8" s="17" customFormat="1">
      <c r="A820" s="33"/>
      <c r="B820" s="33"/>
      <c r="C820" s="33"/>
      <c r="D820" s="33"/>
      <c r="E820" s="33"/>
      <c r="F820" s="33"/>
      <c r="G820" s="34"/>
      <c r="H820" s="36"/>
    </row>
    <row r="821" spans="1:8" s="17" customFormat="1">
      <c r="A821" s="33"/>
      <c r="B821" s="33"/>
      <c r="C821" s="33"/>
      <c r="D821" s="33"/>
      <c r="E821" s="33"/>
      <c r="F821" s="33"/>
      <c r="G821" s="34"/>
      <c r="H821" s="36"/>
    </row>
    <row r="822" spans="1:8" s="17" customFormat="1">
      <c r="A822" s="33"/>
      <c r="B822" s="33"/>
      <c r="C822" s="33"/>
      <c r="D822" s="33"/>
      <c r="E822" s="33"/>
      <c r="F822" s="33"/>
      <c r="G822" s="34"/>
      <c r="H822" s="36"/>
    </row>
    <row r="823" spans="1:8" s="17" customFormat="1">
      <c r="A823" s="33"/>
      <c r="B823" s="33"/>
      <c r="C823" s="33"/>
      <c r="D823" s="33"/>
      <c r="E823" s="33"/>
      <c r="F823" s="33"/>
      <c r="G823" s="34"/>
      <c r="H823" s="36"/>
    </row>
    <row r="824" spans="1:8" s="17" customFormat="1">
      <c r="A824" s="33"/>
      <c r="B824" s="33"/>
      <c r="C824" s="33"/>
      <c r="D824" s="33"/>
      <c r="E824" s="33"/>
      <c r="F824" s="33"/>
      <c r="G824" s="34"/>
      <c r="H824" s="36"/>
    </row>
    <row r="825" spans="1:8" s="17" customFormat="1">
      <c r="A825" s="33"/>
      <c r="B825" s="33"/>
      <c r="C825" s="33"/>
      <c r="D825" s="33"/>
      <c r="E825" s="33"/>
      <c r="F825" s="33"/>
      <c r="G825" s="34"/>
      <c r="H825" s="36"/>
    </row>
    <row r="826" spans="1:8" s="17" customFormat="1">
      <c r="A826" s="33"/>
      <c r="B826" s="33"/>
      <c r="C826" s="33"/>
      <c r="D826" s="33"/>
      <c r="E826" s="33"/>
      <c r="F826" s="33"/>
      <c r="G826" s="34"/>
      <c r="H826" s="36"/>
    </row>
    <row r="827" spans="1:8" s="17" customFormat="1">
      <c r="A827" s="33"/>
      <c r="B827" s="33"/>
      <c r="C827" s="33"/>
      <c r="D827" s="33"/>
      <c r="E827" s="33"/>
      <c r="F827" s="33"/>
      <c r="G827" s="34"/>
      <c r="H827" s="36"/>
    </row>
    <row r="828" spans="1:8" s="17" customFormat="1">
      <c r="A828" s="33"/>
      <c r="B828" s="33"/>
      <c r="C828" s="33"/>
      <c r="D828" s="33"/>
      <c r="E828" s="33"/>
      <c r="F828" s="33"/>
      <c r="G828" s="34"/>
      <c r="H828" s="36"/>
    </row>
    <row r="829" spans="1:8" s="17" customFormat="1">
      <c r="A829" s="33"/>
      <c r="B829" s="33"/>
      <c r="C829" s="33"/>
      <c r="D829" s="33"/>
      <c r="E829" s="33"/>
      <c r="F829" s="33"/>
      <c r="G829" s="34"/>
      <c r="H829" s="36"/>
    </row>
    <row r="830" spans="1:8" s="17" customFormat="1">
      <c r="A830" s="33"/>
      <c r="B830" s="33"/>
      <c r="C830" s="33"/>
      <c r="D830" s="33"/>
      <c r="E830" s="33"/>
      <c r="F830" s="33"/>
      <c r="G830" s="34"/>
      <c r="H830" s="36"/>
    </row>
    <row r="831" spans="1:8" s="17" customFormat="1">
      <c r="A831" s="33"/>
      <c r="B831" s="33"/>
      <c r="C831" s="33"/>
      <c r="D831" s="33"/>
      <c r="E831" s="33"/>
      <c r="F831" s="33"/>
      <c r="G831" s="34"/>
      <c r="H831" s="36"/>
    </row>
    <row r="832" spans="1:8" s="17" customFormat="1">
      <c r="A832" s="33"/>
      <c r="B832" s="33"/>
      <c r="C832" s="33"/>
      <c r="D832" s="33"/>
      <c r="E832" s="33"/>
      <c r="F832" s="33"/>
      <c r="G832" s="34"/>
      <c r="H832" s="36"/>
    </row>
    <row r="833" spans="1:8" s="17" customFormat="1">
      <c r="A833" s="33"/>
      <c r="B833" s="33"/>
      <c r="C833" s="33"/>
      <c r="D833" s="33"/>
      <c r="E833" s="33"/>
      <c r="F833" s="33"/>
      <c r="G833" s="34"/>
      <c r="H833" s="36"/>
    </row>
    <row r="834" spans="1:8" s="17" customFormat="1">
      <c r="A834" s="33"/>
      <c r="B834" s="33"/>
      <c r="C834" s="33"/>
      <c r="D834" s="33"/>
      <c r="E834" s="33"/>
      <c r="F834" s="33"/>
      <c r="G834" s="34"/>
      <c r="H834" s="36"/>
    </row>
    <row r="835" spans="1:8" s="17" customFormat="1">
      <c r="A835" s="33"/>
      <c r="B835" s="33"/>
      <c r="C835" s="33"/>
      <c r="D835" s="33"/>
      <c r="E835" s="33"/>
      <c r="F835" s="33"/>
      <c r="G835" s="34"/>
      <c r="H835" s="36"/>
    </row>
    <row r="836" spans="1:8" s="17" customFormat="1">
      <c r="A836" s="33"/>
      <c r="B836" s="33"/>
      <c r="C836" s="33"/>
      <c r="D836" s="33"/>
      <c r="E836" s="33"/>
      <c r="F836" s="33"/>
      <c r="G836" s="34"/>
      <c r="H836" s="36"/>
    </row>
    <row r="837" spans="1:8" s="17" customFormat="1">
      <c r="A837" s="33"/>
      <c r="B837" s="33"/>
      <c r="C837" s="33"/>
      <c r="D837" s="33"/>
      <c r="E837" s="33"/>
      <c r="F837" s="33"/>
      <c r="G837" s="34"/>
      <c r="H837" s="36"/>
    </row>
    <row r="838" spans="1:8" s="17" customFormat="1">
      <c r="A838" s="33"/>
      <c r="B838" s="33"/>
      <c r="C838" s="33"/>
      <c r="D838" s="33"/>
      <c r="E838" s="33"/>
      <c r="F838" s="33"/>
      <c r="G838" s="34"/>
      <c r="H838" s="36"/>
    </row>
    <row r="839" spans="1:8" s="17" customFormat="1">
      <c r="A839" s="33"/>
      <c r="B839" s="33"/>
      <c r="C839" s="33"/>
      <c r="D839" s="33"/>
      <c r="E839" s="33"/>
      <c r="F839" s="33"/>
      <c r="G839" s="34"/>
      <c r="H839" s="36"/>
    </row>
    <row r="840" spans="1:8" s="17" customFormat="1">
      <c r="A840" s="33"/>
      <c r="B840" s="33"/>
      <c r="C840" s="33"/>
      <c r="D840" s="33"/>
      <c r="E840" s="33"/>
      <c r="F840" s="33"/>
      <c r="G840" s="34"/>
      <c r="H840" s="36"/>
    </row>
    <row r="841" spans="1:8" s="17" customFormat="1">
      <c r="A841" s="33"/>
      <c r="B841" s="33"/>
      <c r="C841" s="33"/>
      <c r="D841" s="33"/>
      <c r="E841" s="33"/>
      <c r="F841" s="33"/>
      <c r="G841" s="34"/>
      <c r="H841" s="36"/>
    </row>
    <row r="842" spans="1:8" s="17" customFormat="1">
      <c r="A842" s="33"/>
      <c r="B842" s="33"/>
      <c r="C842" s="33"/>
      <c r="D842" s="33"/>
      <c r="E842" s="33"/>
      <c r="F842" s="33"/>
      <c r="G842" s="34"/>
      <c r="H842" s="36"/>
    </row>
    <row r="843" spans="1:8" s="17" customFormat="1">
      <c r="A843" s="33"/>
      <c r="B843" s="33"/>
      <c r="C843" s="33"/>
      <c r="D843" s="33"/>
      <c r="E843" s="33"/>
      <c r="F843" s="33"/>
      <c r="G843" s="34"/>
      <c r="H843" s="36"/>
    </row>
    <row r="844" spans="1:8" s="17" customFormat="1">
      <c r="A844" s="33"/>
      <c r="B844" s="33"/>
      <c r="C844" s="33"/>
      <c r="D844" s="33"/>
      <c r="E844" s="33"/>
      <c r="F844" s="33"/>
      <c r="G844" s="34"/>
      <c r="H844" s="36"/>
    </row>
    <row r="845" spans="1:8" s="17" customFormat="1">
      <c r="A845" s="33"/>
      <c r="B845" s="33"/>
      <c r="C845" s="33"/>
      <c r="D845" s="33"/>
      <c r="E845" s="33"/>
      <c r="F845" s="33"/>
      <c r="G845" s="34"/>
      <c r="H845" s="36"/>
    </row>
    <row r="846" spans="1:8" s="17" customFormat="1">
      <c r="A846" s="33"/>
      <c r="B846" s="33"/>
      <c r="C846" s="33"/>
      <c r="D846" s="33"/>
      <c r="E846" s="33"/>
      <c r="F846" s="33"/>
      <c r="G846" s="34"/>
      <c r="H846" s="36"/>
    </row>
    <row r="847" spans="1:8" s="17" customFormat="1">
      <c r="A847" s="33"/>
      <c r="B847" s="33"/>
      <c r="C847" s="33"/>
      <c r="D847" s="33"/>
      <c r="E847" s="33"/>
      <c r="F847" s="33"/>
      <c r="G847" s="34"/>
      <c r="H847" s="36"/>
    </row>
    <row r="848" spans="1:8" s="17" customFormat="1">
      <c r="A848" s="33"/>
      <c r="B848" s="33"/>
      <c r="C848" s="33"/>
      <c r="D848" s="33"/>
      <c r="E848" s="33"/>
      <c r="F848" s="33"/>
      <c r="G848" s="34"/>
      <c r="H848" s="36"/>
    </row>
    <row r="849" spans="1:8" s="17" customFormat="1">
      <c r="A849" s="33"/>
      <c r="B849" s="33"/>
      <c r="C849" s="33"/>
      <c r="D849" s="33"/>
      <c r="E849" s="33"/>
      <c r="F849" s="33"/>
      <c r="G849" s="34"/>
      <c r="H849" s="36"/>
    </row>
    <row r="850" spans="1:8" s="17" customFormat="1">
      <c r="A850" s="33"/>
      <c r="B850" s="33"/>
      <c r="C850" s="33"/>
      <c r="D850" s="33"/>
      <c r="E850" s="33"/>
      <c r="F850" s="33"/>
      <c r="G850" s="34"/>
      <c r="H850" s="36"/>
    </row>
    <row r="851" spans="1:8" s="17" customFormat="1">
      <c r="A851" s="33"/>
      <c r="B851" s="33"/>
      <c r="C851" s="33"/>
      <c r="D851" s="33"/>
      <c r="E851" s="33"/>
      <c r="F851" s="33"/>
      <c r="G851" s="34"/>
      <c r="H851" s="36"/>
    </row>
    <row r="852" spans="1:8" s="17" customFormat="1">
      <c r="A852" s="33"/>
      <c r="B852" s="33"/>
      <c r="C852" s="33"/>
      <c r="D852" s="33"/>
      <c r="E852" s="33"/>
      <c r="F852" s="33"/>
      <c r="G852" s="34"/>
      <c r="H852" s="36"/>
    </row>
    <row r="853" spans="1:8" s="17" customFormat="1">
      <c r="A853" s="33"/>
      <c r="B853" s="33"/>
      <c r="C853" s="33"/>
      <c r="D853" s="33"/>
      <c r="E853" s="33"/>
      <c r="F853" s="33"/>
      <c r="G853" s="34"/>
      <c r="H853" s="36"/>
    </row>
    <row r="854" spans="1:8" s="17" customFormat="1">
      <c r="A854" s="33"/>
      <c r="B854" s="33"/>
      <c r="C854" s="33"/>
      <c r="D854" s="33"/>
      <c r="E854" s="33"/>
      <c r="F854" s="33"/>
      <c r="G854" s="34"/>
      <c r="H854" s="36"/>
    </row>
    <row r="855" spans="1:8" s="17" customFormat="1">
      <c r="A855" s="33"/>
      <c r="B855" s="33"/>
      <c r="C855" s="33"/>
      <c r="D855" s="33"/>
      <c r="E855" s="33"/>
      <c r="F855" s="33"/>
      <c r="G855" s="34"/>
      <c r="H855" s="36"/>
    </row>
    <row r="856" spans="1:8" s="17" customFormat="1">
      <c r="A856" s="33"/>
      <c r="B856" s="33"/>
      <c r="C856" s="33"/>
      <c r="D856" s="33"/>
      <c r="E856" s="33"/>
      <c r="F856" s="33"/>
      <c r="G856" s="34"/>
      <c r="H856" s="36"/>
    </row>
    <row r="857" spans="1:8" s="17" customFormat="1">
      <c r="A857" s="33"/>
      <c r="B857" s="33"/>
      <c r="C857" s="33"/>
      <c r="D857" s="33"/>
      <c r="E857" s="33"/>
      <c r="F857" s="33"/>
      <c r="G857" s="34"/>
      <c r="H857" s="36"/>
    </row>
    <row r="858" spans="1:8" s="17" customFormat="1">
      <c r="A858" s="33"/>
      <c r="B858" s="33"/>
      <c r="C858" s="33"/>
      <c r="D858" s="33"/>
      <c r="E858" s="33"/>
      <c r="F858" s="33"/>
      <c r="G858" s="34"/>
      <c r="H858" s="36"/>
    </row>
    <row r="859" spans="1:8" s="17" customFormat="1">
      <c r="A859" s="33"/>
      <c r="B859" s="33"/>
      <c r="C859" s="33"/>
      <c r="D859" s="33"/>
      <c r="E859" s="33"/>
      <c r="F859" s="33"/>
      <c r="G859" s="34"/>
      <c r="H859" s="36"/>
    </row>
    <row r="860" spans="1:8" s="17" customFormat="1">
      <c r="A860" s="33"/>
      <c r="B860" s="33"/>
      <c r="C860" s="33"/>
      <c r="D860" s="33"/>
      <c r="E860" s="33"/>
      <c r="F860" s="33"/>
      <c r="G860" s="34"/>
      <c r="H860" s="36"/>
    </row>
    <row r="861" spans="1:8" s="17" customFormat="1">
      <c r="A861" s="33"/>
      <c r="B861" s="33"/>
      <c r="C861" s="33"/>
      <c r="D861" s="33"/>
      <c r="E861" s="33"/>
      <c r="F861" s="33"/>
      <c r="G861" s="34"/>
      <c r="H861" s="36"/>
    </row>
    <row r="862" spans="1:8" s="17" customFormat="1">
      <c r="A862" s="33"/>
      <c r="B862" s="33"/>
      <c r="C862" s="33"/>
      <c r="D862" s="33"/>
      <c r="E862" s="33"/>
      <c r="F862" s="33"/>
      <c r="G862" s="34"/>
      <c r="H862" s="36"/>
    </row>
    <row r="863" spans="1:8" s="17" customFormat="1">
      <c r="A863" s="33"/>
      <c r="B863" s="33"/>
      <c r="C863" s="33"/>
      <c r="D863" s="33"/>
      <c r="E863" s="33"/>
      <c r="F863" s="33"/>
      <c r="G863" s="34"/>
      <c r="H863" s="36"/>
    </row>
    <row r="864" spans="1:8" s="17" customFormat="1">
      <c r="A864" s="33"/>
      <c r="B864" s="33"/>
      <c r="C864" s="33"/>
      <c r="D864" s="33"/>
      <c r="E864" s="33"/>
      <c r="F864" s="33"/>
      <c r="G864" s="34"/>
      <c r="H864" s="36"/>
    </row>
    <row r="865" spans="1:8" s="17" customFormat="1">
      <c r="A865" s="33"/>
      <c r="B865" s="33"/>
      <c r="C865" s="33"/>
      <c r="D865" s="33"/>
      <c r="E865" s="33"/>
      <c r="F865" s="33"/>
      <c r="G865" s="34"/>
      <c r="H865" s="36"/>
    </row>
    <row r="866" spans="1:8" s="17" customFormat="1">
      <c r="A866" s="33"/>
      <c r="B866" s="33"/>
      <c r="C866" s="33"/>
      <c r="D866" s="33"/>
      <c r="E866" s="33"/>
      <c r="F866" s="33"/>
      <c r="G866" s="34"/>
      <c r="H866" s="36"/>
    </row>
    <row r="867" spans="1:8" s="17" customFormat="1">
      <c r="A867" s="33"/>
      <c r="B867" s="33"/>
      <c r="C867" s="33"/>
      <c r="D867" s="33"/>
      <c r="E867" s="33"/>
      <c r="F867" s="33"/>
      <c r="G867" s="34"/>
      <c r="H867" s="36"/>
    </row>
    <row r="868" spans="1:8" s="17" customFormat="1">
      <c r="A868" s="33"/>
      <c r="B868" s="33"/>
      <c r="C868" s="33"/>
      <c r="D868" s="33"/>
      <c r="E868" s="33"/>
      <c r="F868" s="33"/>
      <c r="G868" s="34"/>
      <c r="H868" s="36"/>
    </row>
    <row r="869" spans="1:8" s="17" customFormat="1">
      <c r="A869" s="33"/>
      <c r="B869" s="33"/>
      <c r="C869" s="33"/>
      <c r="D869" s="33"/>
      <c r="E869" s="33"/>
      <c r="F869" s="33"/>
      <c r="G869" s="34"/>
      <c r="H869" s="36"/>
    </row>
    <row r="870" spans="1:8" s="17" customFormat="1">
      <c r="A870" s="33"/>
      <c r="B870" s="33"/>
      <c r="C870" s="33"/>
      <c r="D870" s="33"/>
      <c r="E870" s="33"/>
      <c r="F870" s="33"/>
      <c r="G870" s="34"/>
      <c r="H870" s="36"/>
    </row>
    <row r="871" spans="1:8" s="17" customFormat="1">
      <c r="A871" s="33"/>
      <c r="B871" s="33"/>
      <c r="C871" s="33"/>
      <c r="D871" s="33"/>
      <c r="E871" s="33"/>
      <c r="F871" s="33"/>
      <c r="G871" s="34"/>
      <c r="H871" s="36"/>
    </row>
    <row r="872" spans="1:8" s="17" customFormat="1">
      <c r="A872" s="33"/>
      <c r="B872" s="33"/>
      <c r="C872" s="33"/>
      <c r="D872" s="33"/>
      <c r="E872" s="33"/>
      <c r="F872" s="33"/>
      <c r="G872" s="34"/>
      <c r="H872" s="36"/>
    </row>
    <row r="873" spans="1:8" s="17" customFormat="1">
      <c r="A873" s="33"/>
      <c r="B873" s="33"/>
      <c r="C873" s="33"/>
      <c r="D873" s="33"/>
      <c r="E873" s="33"/>
      <c r="F873" s="33"/>
      <c r="G873" s="34"/>
      <c r="H873" s="36"/>
    </row>
    <row r="874" spans="1:8" s="17" customFormat="1">
      <c r="A874" s="33"/>
      <c r="B874" s="33"/>
      <c r="C874" s="33"/>
      <c r="D874" s="33"/>
      <c r="E874" s="33"/>
      <c r="F874" s="33"/>
      <c r="G874" s="34"/>
      <c r="H874" s="36"/>
    </row>
    <row r="875" spans="1:8" s="17" customFormat="1">
      <c r="A875" s="33"/>
      <c r="B875" s="33"/>
      <c r="C875" s="33"/>
      <c r="D875" s="33"/>
      <c r="E875" s="33"/>
      <c r="F875" s="33"/>
      <c r="G875" s="34"/>
      <c r="H875" s="36"/>
    </row>
    <row r="876" spans="1:8" s="17" customFormat="1">
      <c r="A876" s="33"/>
      <c r="B876" s="33"/>
      <c r="C876" s="33"/>
      <c r="D876" s="33"/>
      <c r="E876" s="33"/>
      <c r="F876" s="33"/>
      <c r="G876" s="34"/>
      <c r="H876" s="36"/>
    </row>
    <row r="877" spans="1:8" s="17" customFormat="1">
      <c r="A877" s="33"/>
      <c r="B877" s="33"/>
      <c r="C877" s="33"/>
      <c r="D877" s="33"/>
      <c r="E877" s="33"/>
      <c r="F877" s="33"/>
      <c r="G877" s="34"/>
      <c r="H877" s="36"/>
    </row>
    <row r="878" spans="1:8" s="17" customFormat="1">
      <c r="A878" s="33"/>
      <c r="B878" s="33"/>
      <c r="C878" s="33"/>
      <c r="D878" s="33"/>
      <c r="E878" s="33"/>
      <c r="F878" s="33"/>
      <c r="G878" s="34"/>
      <c r="H878" s="36"/>
    </row>
    <row r="879" spans="1:8" s="17" customFormat="1">
      <c r="A879" s="33"/>
      <c r="B879" s="33"/>
      <c r="C879" s="33"/>
      <c r="D879" s="33"/>
      <c r="E879" s="33"/>
      <c r="F879" s="33"/>
      <c r="G879" s="34"/>
      <c r="H879" s="36"/>
    </row>
    <row r="880" spans="1:8" s="17" customFormat="1">
      <c r="A880" s="33"/>
      <c r="B880" s="33"/>
      <c r="C880" s="33"/>
      <c r="D880" s="33"/>
      <c r="E880" s="33"/>
      <c r="F880" s="33"/>
      <c r="G880" s="34"/>
      <c r="H880" s="36"/>
    </row>
    <row r="881" spans="1:8" s="17" customFormat="1">
      <c r="A881" s="33"/>
      <c r="B881" s="33"/>
      <c r="C881" s="33"/>
      <c r="D881" s="33"/>
      <c r="E881" s="33"/>
      <c r="F881" s="33"/>
      <c r="G881" s="34"/>
      <c r="H881" s="36"/>
    </row>
    <row r="882" spans="1:8" s="17" customFormat="1">
      <c r="A882" s="33"/>
      <c r="B882" s="33"/>
      <c r="C882" s="33"/>
      <c r="D882" s="33"/>
      <c r="E882" s="33"/>
      <c r="F882" s="33"/>
      <c r="G882" s="34"/>
      <c r="H882" s="36"/>
    </row>
    <row r="883" spans="1:8" s="17" customFormat="1">
      <c r="A883" s="33"/>
      <c r="B883" s="33"/>
      <c r="C883" s="33"/>
      <c r="D883" s="33"/>
      <c r="E883" s="33"/>
      <c r="F883" s="33"/>
      <c r="G883" s="34"/>
      <c r="H883" s="36"/>
    </row>
    <row r="884" spans="1:8" s="17" customFormat="1">
      <c r="A884" s="33"/>
      <c r="B884" s="33"/>
      <c r="C884" s="33"/>
      <c r="D884" s="33"/>
      <c r="E884" s="33"/>
      <c r="F884" s="33"/>
      <c r="G884" s="34"/>
      <c r="H884" s="36"/>
    </row>
    <row r="885" spans="1:8" s="17" customFormat="1">
      <c r="A885" s="33"/>
      <c r="B885" s="33"/>
      <c r="C885" s="33"/>
      <c r="D885" s="33"/>
      <c r="E885" s="33"/>
      <c r="F885" s="33"/>
      <c r="G885" s="34"/>
      <c r="H885" s="36"/>
    </row>
    <row r="886" spans="1:8" s="17" customFormat="1">
      <c r="A886" s="33"/>
      <c r="B886" s="33"/>
      <c r="C886" s="33"/>
      <c r="D886" s="33"/>
      <c r="E886" s="33"/>
      <c r="F886" s="33"/>
      <c r="G886" s="34"/>
      <c r="H886" s="36"/>
    </row>
    <row r="887" spans="1:8" s="17" customFormat="1">
      <c r="A887" s="33"/>
      <c r="B887" s="33"/>
      <c r="C887" s="33"/>
      <c r="D887" s="33"/>
      <c r="E887" s="33"/>
      <c r="F887" s="33"/>
      <c r="G887" s="34"/>
      <c r="H887" s="36"/>
    </row>
    <row r="888" spans="1:8" s="17" customFormat="1">
      <c r="A888" s="33"/>
      <c r="B888" s="33"/>
      <c r="C888" s="33"/>
      <c r="D888" s="33"/>
      <c r="E888" s="33"/>
      <c r="F888" s="33"/>
      <c r="G888" s="34"/>
      <c r="H888" s="36"/>
    </row>
    <row r="889" spans="1:8" s="17" customFormat="1">
      <c r="A889" s="33"/>
      <c r="B889" s="33"/>
      <c r="C889" s="33"/>
      <c r="D889" s="33"/>
      <c r="E889" s="33"/>
      <c r="F889" s="33"/>
      <c r="G889" s="34"/>
      <c r="H889" s="36"/>
    </row>
    <row r="890" spans="1:8" s="17" customFormat="1">
      <c r="A890" s="33"/>
      <c r="B890" s="33"/>
      <c r="C890" s="33"/>
      <c r="D890" s="33"/>
      <c r="E890" s="33"/>
      <c r="F890" s="33"/>
      <c r="G890" s="34"/>
      <c r="H890" s="36"/>
    </row>
    <row r="891" spans="1:8" s="17" customFormat="1">
      <c r="A891" s="33"/>
      <c r="B891" s="33"/>
      <c r="C891" s="33"/>
      <c r="D891" s="33"/>
      <c r="E891" s="33"/>
      <c r="F891" s="33"/>
      <c r="G891" s="34"/>
      <c r="H891" s="36"/>
    </row>
    <row r="892" spans="1:8" s="17" customFormat="1">
      <c r="A892" s="33"/>
      <c r="B892" s="33"/>
      <c r="C892" s="33"/>
      <c r="D892" s="33"/>
      <c r="E892" s="33"/>
      <c r="F892" s="33"/>
      <c r="G892" s="34"/>
      <c r="H892" s="36"/>
    </row>
    <row r="893" spans="1:8" s="17" customFormat="1">
      <c r="A893" s="33"/>
      <c r="B893" s="33"/>
      <c r="C893" s="33"/>
      <c r="D893" s="33"/>
      <c r="E893" s="33"/>
      <c r="F893" s="33"/>
      <c r="G893" s="34"/>
      <c r="H893" s="36"/>
    </row>
    <row r="894" spans="1:8" s="17" customFormat="1">
      <c r="A894" s="33"/>
      <c r="B894" s="33"/>
      <c r="C894" s="33"/>
      <c r="D894" s="33"/>
      <c r="E894" s="33"/>
      <c r="F894" s="33"/>
      <c r="G894" s="34"/>
      <c r="H894" s="36"/>
    </row>
    <row r="895" spans="1:8" s="17" customFormat="1">
      <c r="A895" s="33"/>
      <c r="B895" s="33"/>
      <c r="C895" s="33"/>
      <c r="D895" s="33"/>
      <c r="E895" s="33"/>
      <c r="F895" s="33"/>
      <c r="G895" s="34"/>
      <c r="H895" s="36"/>
    </row>
    <row r="896" spans="1:8" s="17" customFormat="1">
      <c r="A896" s="33"/>
      <c r="B896" s="33"/>
      <c r="C896" s="33"/>
      <c r="D896" s="33"/>
      <c r="E896" s="33"/>
      <c r="F896" s="33"/>
      <c r="G896" s="34"/>
      <c r="H896" s="36"/>
    </row>
    <row r="897" spans="1:8" s="17" customFormat="1">
      <c r="A897" s="33"/>
      <c r="B897" s="33"/>
      <c r="C897" s="33"/>
      <c r="D897" s="33"/>
      <c r="E897" s="33"/>
      <c r="F897" s="33"/>
      <c r="G897" s="34"/>
      <c r="H897" s="36"/>
    </row>
    <row r="898" spans="1:8" s="17" customFormat="1">
      <c r="A898" s="33"/>
      <c r="B898" s="33"/>
      <c r="C898" s="33"/>
      <c r="D898" s="33"/>
      <c r="E898" s="33"/>
      <c r="F898" s="33"/>
      <c r="G898" s="34"/>
      <c r="H898" s="36"/>
    </row>
    <row r="899" spans="1:8" s="17" customFormat="1">
      <c r="A899" s="33"/>
      <c r="B899" s="33"/>
      <c r="C899" s="33"/>
      <c r="D899" s="33"/>
      <c r="E899" s="33"/>
      <c r="F899" s="33"/>
      <c r="G899" s="34"/>
      <c r="H899" s="36"/>
    </row>
    <row r="900" spans="1:8" s="17" customFormat="1">
      <c r="A900" s="33"/>
      <c r="B900" s="33"/>
      <c r="C900" s="33"/>
      <c r="D900" s="33"/>
      <c r="E900" s="33"/>
      <c r="F900" s="33"/>
      <c r="G900" s="34"/>
      <c r="H900" s="36"/>
    </row>
    <row r="901" spans="1:8" s="17" customFormat="1">
      <c r="A901" s="33"/>
      <c r="B901" s="33"/>
      <c r="C901" s="33"/>
      <c r="D901" s="33"/>
      <c r="E901" s="33"/>
      <c r="F901" s="33"/>
      <c r="G901" s="34"/>
      <c r="H901" s="36"/>
    </row>
    <row r="902" spans="1:8" s="17" customFormat="1">
      <c r="A902" s="33"/>
      <c r="B902" s="33"/>
      <c r="C902" s="33"/>
      <c r="D902" s="33"/>
      <c r="E902" s="33"/>
      <c r="F902" s="33"/>
      <c r="G902" s="34"/>
      <c r="H902" s="36"/>
    </row>
    <row r="903" spans="1:8" s="17" customFormat="1">
      <c r="A903" s="33"/>
      <c r="B903" s="33"/>
      <c r="C903" s="33"/>
      <c r="D903" s="33"/>
      <c r="E903" s="33"/>
      <c r="F903" s="33"/>
      <c r="G903" s="34"/>
      <c r="H903" s="36"/>
    </row>
    <row r="904" spans="1:8" s="17" customFormat="1">
      <c r="A904" s="33"/>
      <c r="B904" s="33"/>
      <c r="C904" s="33"/>
      <c r="D904" s="33"/>
      <c r="E904" s="33"/>
      <c r="F904" s="33"/>
      <c r="G904" s="34"/>
      <c r="H904" s="36"/>
    </row>
    <row r="905" spans="1:8" s="17" customFormat="1">
      <c r="A905" s="33"/>
      <c r="B905" s="33"/>
      <c r="C905" s="33"/>
      <c r="D905" s="33"/>
      <c r="E905" s="33"/>
      <c r="F905" s="33"/>
      <c r="G905" s="34"/>
      <c r="H905" s="36"/>
    </row>
    <row r="906" spans="1:8" s="17" customFormat="1">
      <c r="A906" s="33"/>
      <c r="B906" s="33"/>
      <c r="C906" s="33"/>
      <c r="D906" s="33"/>
      <c r="E906" s="33"/>
      <c r="F906" s="33"/>
      <c r="G906" s="34"/>
      <c r="H906" s="36"/>
    </row>
    <row r="907" spans="1:8" s="17" customFormat="1">
      <c r="A907" s="33"/>
      <c r="B907" s="33"/>
      <c r="C907" s="33"/>
      <c r="D907" s="33"/>
      <c r="E907" s="33"/>
      <c r="F907" s="33"/>
      <c r="G907" s="34"/>
      <c r="H907" s="36"/>
    </row>
    <row r="908" spans="1:8" s="17" customFormat="1">
      <c r="A908" s="33"/>
      <c r="B908" s="33"/>
      <c r="C908" s="33"/>
      <c r="D908" s="33"/>
      <c r="E908" s="33"/>
      <c r="F908" s="33"/>
      <c r="G908" s="34"/>
      <c r="H908" s="36"/>
    </row>
    <row r="909" spans="1:8" s="17" customFormat="1">
      <c r="A909" s="33"/>
      <c r="B909" s="33"/>
      <c r="C909" s="33"/>
      <c r="D909" s="33"/>
      <c r="E909" s="33"/>
      <c r="F909" s="33"/>
      <c r="G909" s="34"/>
      <c r="H909" s="36"/>
    </row>
    <row r="910" spans="1:8" s="17" customFormat="1">
      <c r="A910" s="33"/>
      <c r="B910" s="33"/>
      <c r="C910" s="33"/>
      <c r="D910" s="33"/>
      <c r="E910" s="33"/>
      <c r="F910" s="33"/>
      <c r="G910" s="34"/>
      <c r="H910" s="36"/>
    </row>
    <row r="911" spans="1:8" s="17" customFormat="1">
      <c r="A911" s="33"/>
      <c r="B911" s="33"/>
      <c r="C911" s="33"/>
      <c r="D911" s="33"/>
      <c r="E911" s="33"/>
      <c r="F911" s="33"/>
      <c r="G911" s="34"/>
      <c r="H911" s="36"/>
    </row>
    <row r="912" spans="1:8" s="17" customFormat="1">
      <c r="A912" s="33"/>
      <c r="B912" s="33"/>
      <c r="C912" s="33"/>
      <c r="D912" s="33"/>
      <c r="E912" s="33"/>
      <c r="F912" s="33"/>
      <c r="G912" s="34"/>
      <c r="H912" s="36"/>
    </row>
    <row r="913" spans="1:8" s="17" customFormat="1">
      <c r="A913" s="33"/>
      <c r="B913" s="33"/>
      <c r="C913" s="33"/>
      <c r="D913" s="33"/>
      <c r="E913" s="33"/>
      <c r="F913" s="33"/>
      <c r="G913" s="34"/>
      <c r="H913" s="36"/>
    </row>
    <row r="914" spans="1:8" s="17" customFormat="1">
      <c r="A914" s="33"/>
      <c r="B914" s="33"/>
      <c r="C914" s="33"/>
      <c r="D914" s="33"/>
      <c r="E914" s="33"/>
      <c r="F914" s="33"/>
      <c r="G914" s="34"/>
      <c r="H914" s="36"/>
    </row>
    <row r="915" spans="1:8" s="17" customFormat="1">
      <c r="A915" s="33"/>
      <c r="B915" s="33"/>
      <c r="C915" s="33"/>
      <c r="D915" s="33"/>
      <c r="E915" s="33"/>
      <c r="F915" s="33"/>
      <c r="G915" s="34"/>
      <c r="H915" s="36"/>
    </row>
    <row r="916" spans="1:8" s="17" customFormat="1">
      <c r="A916" s="33"/>
      <c r="B916" s="33"/>
      <c r="C916" s="33"/>
      <c r="D916" s="33"/>
      <c r="E916" s="33"/>
      <c r="F916" s="33"/>
      <c r="G916" s="34"/>
      <c r="H916" s="36"/>
    </row>
    <row r="917" spans="1:8" s="17" customFormat="1">
      <c r="A917" s="33"/>
      <c r="B917" s="33"/>
      <c r="C917" s="33"/>
      <c r="D917" s="33"/>
      <c r="E917" s="33"/>
      <c r="F917" s="33"/>
      <c r="G917" s="34"/>
      <c r="H917" s="36"/>
    </row>
    <row r="918" spans="1:8" s="17" customFormat="1">
      <c r="A918" s="33"/>
      <c r="B918" s="33"/>
      <c r="C918" s="33"/>
      <c r="D918" s="33"/>
      <c r="E918" s="33"/>
      <c r="F918" s="33"/>
      <c r="G918" s="34"/>
      <c r="H918" s="36"/>
    </row>
    <row r="919" spans="1:8" s="17" customFormat="1">
      <c r="A919" s="33"/>
      <c r="B919" s="33"/>
      <c r="C919" s="33"/>
      <c r="D919" s="33"/>
      <c r="E919" s="33"/>
      <c r="F919" s="33"/>
      <c r="G919" s="34"/>
      <c r="H919" s="36"/>
    </row>
    <row r="920" spans="1:8" s="17" customFormat="1">
      <c r="A920" s="33"/>
      <c r="B920" s="33"/>
      <c r="C920" s="33"/>
      <c r="D920" s="33"/>
      <c r="E920" s="33"/>
      <c r="F920" s="33"/>
      <c r="G920" s="34"/>
      <c r="H920" s="36"/>
    </row>
    <row r="921" spans="1:8" s="17" customFormat="1">
      <c r="A921" s="33"/>
      <c r="B921" s="33"/>
      <c r="C921" s="33"/>
      <c r="D921" s="33"/>
      <c r="E921" s="33"/>
      <c r="F921" s="33"/>
      <c r="G921" s="34"/>
      <c r="H921" s="36"/>
    </row>
    <row r="922" spans="1:8" s="17" customFormat="1">
      <c r="A922" s="33"/>
      <c r="B922" s="33"/>
      <c r="C922" s="33"/>
      <c r="D922" s="33"/>
      <c r="E922" s="33"/>
      <c r="F922" s="33"/>
      <c r="G922" s="34"/>
      <c r="H922" s="36"/>
    </row>
    <row r="923" spans="1:8" s="17" customFormat="1">
      <c r="A923" s="33"/>
      <c r="B923" s="33"/>
      <c r="C923" s="33"/>
      <c r="D923" s="33"/>
      <c r="E923" s="33"/>
      <c r="F923" s="33"/>
      <c r="G923" s="34"/>
      <c r="H923" s="36"/>
    </row>
    <row r="924" spans="1:8" s="17" customFormat="1">
      <c r="A924" s="33"/>
      <c r="B924" s="33"/>
      <c r="C924" s="33"/>
      <c r="D924" s="33"/>
      <c r="E924" s="33"/>
      <c r="F924" s="33"/>
      <c r="G924" s="34"/>
      <c r="H924" s="36"/>
    </row>
    <row r="925" spans="1:8" s="17" customFormat="1">
      <c r="A925" s="33"/>
      <c r="B925" s="33"/>
      <c r="C925" s="33"/>
      <c r="D925" s="33"/>
      <c r="E925" s="33"/>
      <c r="F925" s="33"/>
      <c r="G925" s="34"/>
      <c r="H925" s="36"/>
    </row>
    <row r="926" spans="1:8" s="17" customFormat="1">
      <c r="A926" s="33"/>
      <c r="B926" s="33"/>
      <c r="C926" s="33"/>
      <c r="D926" s="33"/>
      <c r="E926" s="33"/>
      <c r="F926" s="33"/>
      <c r="G926" s="34"/>
      <c r="H926" s="36"/>
    </row>
    <row r="927" spans="1:8" s="17" customFormat="1">
      <c r="A927" s="33"/>
      <c r="B927" s="33"/>
      <c r="C927" s="33"/>
      <c r="D927" s="33"/>
      <c r="E927" s="33"/>
      <c r="F927" s="33"/>
      <c r="G927" s="34"/>
      <c r="H927" s="36"/>
    </row>
    <row r="928" spans="1:8" s="17" customFormat="1">
      <c r="A928" s="33"/>
      <c r="B928" s="33"/>
      <c r="C928" s="33"/>
      <c r="D928" s="33"/>
      <c r="E928" s="33"/>
      <c r="F928" s="33"/>
      <c r="G928" s="34"/>
      <c r="H928" s="36"/>
    </row>
    <row r="929" spans="1:26" s="18" customFormat="1">
      <c r="A929" s="37"/>
      <c r="B929" s="37"/>
      <c r="C929" s="37"/>
      <c r="D929" s="37"/>
      <c r="E929" s="37"/>
      <c r="F929" s="37"/>
      <c r="G929" s="38"/>
      <c r="H929" s="39"/>
      <c r="I929" s="17"/>
      <c r="J929" s="17"/>
      <c r="K929" s="17"/>
      <c r="L929" s="17"/>
      <c r="M929" s="17"/>
      <c r="N929" s="17"/>
      <c r="O929" s="17"/>
      <c r="P929" s="17"/>
      <c r="Q929" s="17"/>
      <c r="R929" s="17"/>
      <c r="S929" s="17"/>
      <c r="T929" s="17"/>
      <c r="U929" s="17"/>
      <c r="V929" s="17"/>
      <c r="W929" s="17"/>
      <c r="X929" s="17"/>
      <c r="Y929" s="17"/>
      <c r="Z929" s="17"/>
    </row>
    <row r="930" spans="1:26" s="18" customFormat="1">
      <c r="A930" s="37"/>
      <c r="B930" s="37"/>
      <c r="C930" s="37"/>
      <c r="D930" s="37"/>
      <c r="E930" s="37"/>
      <c r="F930" s="37"/>
      <c r="G930" s="38"/>
      <c r="H930" s="39"/>
      <c r="I930" s="17"/>
      <c r="J930" s="17"/>
      <c r="K930" s="17"/>
      <c r="L930" s="17"/>
      <c r="M930" s="17"/>
      <c r="N930" s="17"/>
      <c r="O930" s="17"/>
      <c r="P930" s="17"/>
      <c r="Q930" s="17"/>
      <c r="R930" s="17"/>
      <c r="S930" s="17"/>
      <c r="T930" s="17"/>
      <c r="U930" s="17"/>
      <c r="V930" s="17"/>
      <c r="W930" s="17"/>
      <c r="X930" s="17"/>
      <c r="Y930" s="17"/>
      <c r="Z930" s="17"/>
    </row>
    <row r="931" spans="1:26" s="18" customFormat="1">
      <c r="A931" s="37"/>
      <c r="B931" s="37"/>
      <c r="C931" s="37"/>
      <c r="D931" s="37"/>
      <c r="E931" s="37"/>
      <c r="F931" s="37"/>
      <c r="G931" s="38"/>
      <c r="H931" s="39"/>
      <c r="I931" s="17"/>
      <c r="J931" s="17"/>
      <c r="K931" s="17"/>
      <c r="L931" s="17"/>
      <c r="M931" s="17"/>
      <c r="N931" s="17"/>
      <c r="O931" s="17"/>
      <c r="P931" s="17"/>
      <c r="Q931" s="17"/>
      <c r="R931" s="17"/>
      <c r="S931" s="17"/>
      <c r="T931" s="17"/>
      <c r="U931" s="17"/>
      <c r="V931" s="17"/>
      <c r="W931" s="17"/>
      <c r="X931" s="17"/>
      <c r="Y931" s="17"/>
      <c r="Z931" s="17"/>
    </row>
    <row r="932" spans="1:26" s="18" customFormat="1">
      <c r="A932" s="37"/>
      <c r="B932" s="37"/>
      <c r="C932" s="37"/>
      <c r="D932" s="37"/>
      <c r="E932" s="37"/>
      <c r="F932" s="37"/>
      <c r="G932" s="38"/>
      <c r="H932" s="39"/>
      <c r="I932" s="17"/>
      <c r="J932" s="17"/>
      <c r="K932" s="17"/>
      <c r="L932" s="17"/>
      <c r="M932" s="17"/>
      <c r="N932" s="17"/>
      <c r="O932" s="17"/>
      <c r="P932" s="17"/>
      <c r="Q932" s="17"/>
      <c r="R932" s="17"/>
      <c r="S932" s="17"/>
      <c r="T932" s="17"/>
      <c r="U932" s="17"/>
      <c r="V932" s="17"/>
      <c r="W932" s="17"/>
      <c r="X932" s="17"/>
      <c r="Y932" s="17"/>
      <c r="Z932" s="17"/>
    </row>
    <row r="933" spans="1:26" s="18" customFormat="1">
      <c r="A933" s="37"/>
      <c r="B933" s="37"/>
      <c r="C933" s="37"/>
      <c r="D933" s="37"/>
      <c r="E933" s="37"/>
      <c r="F933" s="37"/>
      <c r="G933" s="38"/>
      <c r="H933" s="39"/>
      <c r="I933" s="17"/>
      <c r="J933" s="17"/>
      <c r="K933" s="17"/>
      <c r="L933" s="17"/>
      <c r="M933" s="17"/>
      <c r="N933" s="17"/>
      <c r="O933" s="17"/>
      <c r="P933" s="17"/>
      <c r="Q933" s="17"/>
      <c r="R933" s="17"/>
      <c r="S933" s="17"/>
      <c r="T933" s="17"/>
      <c r="U933" s="17"/>
      <c r="V933" s="17"/>
      <c r="W933" s="17"/>
      <c r="X933" s="17"/>
      <c r="Y933" s="17"/>
      <c r="Z933" s="17"/>
    </row>
    <row r="934" spans="1:26" s="18" customFormat="1">
      <c r="A934" s="37"/>
      <c r="B934" s="37"/>
      <c r="C934" s="37"/>
      <c r="D934" s="37"/>
      <c r="E934" s="37"/>
      <c r="F934" s="37"/>
      <c r="G934" s="38"/>
      <c r="H934" s="39"/>
      <c r="I934" s="17"/>
      <c r="J934" s="17"/>
      <c r="K934" s="17"/>
      <c r="L934" s="17"/>
      <c r="M934" s="17"/>
      <c r="N934" s="17"/>
      <c r="O934" s="17"/>
      <c r="P934" s="17"/>
      <c r="Q934" s="17"/>
      <c r="R934" s="17"/>
      <c r="S934" s="17"/>
      <c r="T934" s="17"/>
      <c r="U934" s="17"/>
      <c r="V934" s="17"/>
      <c r="W934" s="17"/>
      <c r="X934" s="17"/>
      <c r="Y934" s="17"/>
      <c r="Z934" s="17"/>
    </row>
    <row r="935" spans="1:26" s="18" customFormat="1">
      <c r="A935" s="37"/>
      <c r="B935" s="37"/>
      <c r="C935" s="37"/>
      <c r="D935" s="37"/>
      <c r="E935" s="37"/>
      <c r="F935" s="37"/>
      <c r="G935" s="38"/>
      <c r="H935" s="39"/>
      <c r="I935" s="17"/>
      <c r="J935" s="17"/>
      <c r="K935" s="17"/>
      <c r="L935" s="17"/>
      <c r="M935" s="17"/>
      <c r="N935" s="17"/>
      <c r="O935" s="17"/>
      <c r="P935" s="17"/>
      <c r="Q935" s="17"/>
      <c r="R935" s="17"/>
      <c r="S935" s="17"/>
      <c r="T935" s="17"/>
      <c r="U935" s="17"/>
      <c r="V935" s="17"/>
      <c r="W935" s="17"/>
      <c r="X935" s="17"/>
      <c r="Y935" s="17"/>
      <c r="Z935" s="17"/>
    </row>
    <row r="936" spans="1:26" s="18" customFormat="1">
      <c r="A936" s="37"/>
      <c r="B936" s="37"/>
      <c r="C936" s="37"/>
      <c r="D936" s="37"/>
      <c r="E936" s="37"/>
      <c r="F936" s="37"/>
      <c r="G936" s="38"/>
      <c r="H936" s="39"/>
      <c r="I936" s="17"/>
      <c r="J936" s="17"/>
      <c r="K936" s="17"/>
      <c r="L936" s="17"/>
      <c r="M936" s="17"/>
      <c r="N936" s="17"/>
      <c r="O936" s="17"/>
      <c r="P936" s="17"/>
      <c r="Q936" s="17"/>
      <c r="R936" s="17"/>
      <c r="S936" s="17"/>
      <c r="T936" s="17"/>
      <c r="U936" s="17"/>
      <c r="V936" s="17"/>
      <c r="W936" s="17"/>
      <c r="X936" s="17"/>
      <c r="Y936" s="17"/>
      <c r="Z936" s="17"/>
    </row>
    <row r="937" spans="1:26" s="18" customFormat="1">
      <c r="A937" s="37"/>
      <c r="B937" s="37"/>
      <c r="C937" s="37"/>
      <c r="D937" s="37"/>
      <c r="E937" s="37"/>
      <c r="F937" s="37"/>
      <c r="G937" s="38"/>
      <c r="H937" s="39"/>
      <c r="I937" s="17"/>
      <c r="J937" s="17"/>
      <c r="K937" s="17"/>
      <c r="L937" s="17"/>
      <c r="M937" s="17"/>
      <c r="N937" s="17"/>
      <c r="O937" s="17"/>
      <c r="P937" s="17"/>
      <c r="Q937" s="17"/>
      <c r="R937" s="17"/>
      <c r="S937" s="17"/>
      <c r="T937" s="17"/>
      <c r="U937" s="17"/>
      <c r="V937" s="17"/>
      <c r="W937" s="17"/>
      <c r="X937" s="17"/>
      <c r="Y937" s="17"/>
      <c r="Z937" s="17"/>
    </row>
    <row r="938" spans="1:26" s="18" customFormat="1">
      <c r="A938" s="37"/>
      <c r="B938" s="37"/>
      <c r="C938" s="37"/>
      <c r="D938" s="37"/>
      <c r="E938" s="37"/>
      <c r="F938" s="37"/>
      <c r="G938" s="38"/>
      <c r="H938" s="39"/>
      <c r="I938" s="17"/>
      <c r="J938" s="17"/>
      <c r="K938" s="17"/>
      <c r="L938" s="17"/>
      <c r="M938" s="17"/>
      <c r="N938" s="17"/>
      <c r="O938" s="17"/>
      <c r="P938" s="17"/>
      <c r="Q938" s="17"/>
      <c r="R938" s="17"/>
      <c r="S938" s="17"/>
      <c r="T938" s="17"/>
      <c r="U938" s="17"/>
      <c r="V938" s="17"/>
      <c r="W938" s="17"/>
      <c r="X938" s="17"/>
      <c r="Y938" s="17"/>
      <c r="Z938" s="17"/>
    </row>
    <row r="939" spans="1:26" s="18" customFormat="1">
      <c r="A939" s="37"/>
      <c r="B939" s="37"/>
      <c r="C939" s="37"/>
      <c r="D939" s="37"/>
      <c r="E939" s="37"/>
      <c r="F939" s="37"/>
      <c r="G939" s="38"/>
      <c r="H939" s="39"/>
      <c r="I939" s="17"/>
      <c r="J939" s="17"/>
      <c r="K939" s="17"/>
      <c r="L939" s="17"/>
      <c r="M939" s="17"/>
      <c r="N939" s="17"/>
      <c r="O939" s="17"/>
      <c r="P939" s="17"/>
      <c r="Q939" s="17"/>
      <c r="R939" s="17"/>
      <c r="S939" s="17"/>
      <c r="T939" s="17"/>
      <c r="U939" s="17"/>
      <c r="V939" s="17"/>
      <c r="W939" s="17"/>
      <c r="X939" s="17"/>
      <c r="Y939" s="17"/>
      <c r="Z939" s="17"/>
    </row>
    <row r="940" spans="1:26" s="18" customFormat="1">
      <c r="A940" s="37"/>
      <c r="B940" s="37"/>
      <c r="C940" s="37"/>
      <c r="D940" s="37"/>
      <c r="E940" s="37"/>
      <c r="F940" s="37"/>
      <c r="G940" s="38"/>
      <c r="H940" s="39"/>
      <c r="I940" s="17"/>
      <c r="J940" s="17"/>
      <c r="K940" s="17"/>
      <c r="L940" s="17"/>
      <c r="M940" s="17"/>
      <c r="N940" s="17"/>
      <c r="O940" s="17"/>
      <c r="P940" s="17"/>
      <c r="Q940" s="17"/>
      <c r="R940" s="17"/>
      <c r="S940" s="17"/>
      <c r="T940" s="17"/>
      <c r="U940" s="17"/>
      <c r="V940" s="17"/>
      <c r="W940" s="17"/>
      <c r="X940" s="17"/>
      <c r="Y940" s="17"/>
      <c r="Z940" s="17"/>
    </row>
    <row r="941" spans="1:26" s="18" customFormat="1">
      <c r="A941" s="37"/>
      <c r="B941" s="37"/>
      <c r="C941" s="37"/>
      <c r="D941" s="37"/>
      <c r="E941" s="37"/>
      <c r="F941" s="37"/>
      <c r="G941" s="38"/>
      <c r="H941" s="39"/>
      <c r="I941" s="17"/>
      <c r="J941" s="17"/>
      <c r="K941" s="17"/>
      <c r="L941" s="17"/>
      <c r="M941" s="17"/>
      <c r="N941" s="17"/>
      <c r="O941" s="17"/>
      <c r="P941" s="17"/>
      <c r="Q941" s="17"/>
      <c r="R941" s="17"/>
      <c r="S941" s="17"/>
      <c r="T941" s="17"/>
      <c r="U941" s="17"/>
      <c r="V941" s="17"/>
      <c r="W941" s="17"/>
      <c r="X941" s="17"/>
      <c r="Y941" s="17"/>
      <c r="Z941" s="17"/>
    </row>
    <row r="942" spans="1:26" s="18" customFormat="1">
      <c r="A942" s="37"/>
      <c r="B942" s="37"/>
      <c r="C942" s="37"/>
      <c r="D942" s="37"/>
      <c r="E942" s="37"/>
      <c r="F942" s="37"/>
      <c r="G942" s="38"/>
      <c r="H942" s="39"/>
      <c r="I942" s="17"/>
      <c r="J942" s="17"/>
      <c r="K942" s="17"/>
      <c r="L942" s="17"/>
      <c r="M942" s="17"/>
      <c r="N942" s="17"/>
      <c r="O942" s="17"/>
      <c r="P942" s="17"/>
      <c r="Q942" s="17"/>
      <c r="R942" s="17"/>
      <c r="S942" s="17"/>
      <c r="T942" s="17"/>
      <c r="U942" s="17"/>
      <c r="V942" s="17"/>
      <c r="W942" s="17"/>
      <c r="X942" s="17"/>
      <c r="Y942" s="17"/>
      <c r="Z942" s="17"/>
    </row>
    <row r="943" spans="1:26" s="18" customFormat="1">
      <c r="A943" s="37"/>
      <c r="B943" s="37"/>
      <c r="C943" s="37"/>
      <c r="D943" s="37"/>
      <c r="E943" s="37"/>
      <c r="F943" s="37"/>
      <c r="G943" s="38"/>
      <c r="H943" s="39"/>
      <c r="I943" s="17"/>
      <c r="J943" s="17"/>
      <c r="K943" s="17"/>
      <c r="L943" s="17"/>
      <c r="M943" s="17"/>
      <c r="N943" s="17"/>
      <c r="O943" s="17"/>
      <c r="P943" s="17"/>
      <c r="Q943" s="17"/>
      <c r="R943" s="17"/>
      <c r="S943" s="17"/>
      <c r="T943" s="17"/>
      <c r="U943" s="17"/>
      <c r="V943" s="17"/>
      <c r="W943" s="17"/>
      <c r="X943" s="17"/>
      <c r="Y943" s="17"/>
      <c r="Z943" s="17"/>
    </row>
    <row r="944" spans="1:26" s="18" customFormat="1">
      <c r="A944" s="37"/>
      <c r="B944" s="37"/>
      <c r="C944" s="37"/>
      <c r="D944" s="37"/>
      <c r="E944" s="37"/>
      <c r="F944" s="37"/>
      <c r="G944" s="38"/>
      <c r="H944" s="39"/>
      <c r="I944" s="17"/>
      <c r="J944" s="17"/>
      <c r="K944" s="17"/>
      <c r="L944" s="17"/>
      <c r="M944" s="17"/>
      <c r="N944" s="17"/>
      <c r="O944" s="17"/>
      <c r="P944" s="17"/>
      <c r="Q944" s="17"/>
      <c r="R944" s="17"/>
      <c r="S944" s="17"/>
      <c r="T944" s="17"/>
      <c r="U944" s="17"/>
      <c r="V944" s="17"/>
      <c r="W944" s="17"/>
      <c r="X944" s="17"/>
      <c r="Y944" s="17"/>
      <c r="Z944" s="17"/>
    </row>
    <row r="945" spans="1:26" s="18" customFormat="1">
      <c r="A945" s="37"/>
      <c r="B945" s="37"/>
      <c r="C945" s="37"/>
      <c r="D945" s="37"/>
      <c r="E945" s="37"/>
      <c r="F945" s="37"/>
      <c r="G945" s="38"/>
      <c r="H945" s="39"/>
      <c r="I945" s="17"/>
      <c r="J945" s="17"/>
      <c r="K945" s="17"/>
      <c r="L945" s="17"/>
      <c r="M945" s="17"/>
      <c r="N945" s="17"/>
      <c r="O945" s="17"/>
      <c r="P945" s="17"/>
      <c r="Q945" s="17"/>
      <c r="R945" s="17"/>
      <c r="S945" s="17"/>
      <c r="T945" s="17"/>
      <c r="U945" s="17"/>
      <c r="V945" s="17"/>
      <c r="W945" s="17"/>
      <c r="X945" s="17"/>
      <c r="Y945" s="17"/>
      <c r="Z945" s="17"/>
    </row>
    <row r="946" spans="1:26" s="18" customFormat="1">
      <c r="A946" s="37"/>
      <c r="B946" s="37"/>
      <c r="C946" s="37"/>
      <c r="D946" s="37"/>
      <c r="E946" s="37"/>
      <c r="F946" s="37"/>
      <c r="G946" s="38"/>
      <c r="H946" s="39"/>
      <c r="I946" s="17"/>
      <c r="J946" s="17"/>
      <c r="K946" s="17"/>
      <c r="L946" s="17"/>
      <c r="M946" s="17"/>
      <c r="N946" s="17"/>
      <c r="O946" s="17"/>
      <c r="P946" s="17"/>
      <c r="Q946" s="17"/>
      <c r="R946" s="17"/>
      <c r="S946" s="17"/>
      <c r="T946" s="17"/>
      <c r="U946" s="17"/>
      <c r="V946" s="17"/>
      <c r="W946" s="17"/>
      <c r="X946" s="17"/>
      <c r="Y946" s="17"/>
      <c r="Z946" s="17"/>
    </row>
    <row r="947" spans="1:26" s="18" customFormat="1">
      <c r="A947" s="37"/>
      <c r="B947" s="37"/>
      <c r="C947" s="37"/>
      <c r="D947" s="37"/>
      <c r="E947" s="37"/>
      <c r="F947" s="37"/>
      <c r="G947" s="38"/>
      <c r="H947" s="39"/>
      <c r="I947" s="17"/>
      <c r="J947" s="17"/>
      <c r="K947" s="17"/>
      <c r="L947" s="17"/>
      <c r="M947" s="17"/>
      <c r="N947" s="17"/>
      <c r="O947" s="17"/>
      <c r="P947" s="17"/>
      <c r="Q947" s="17"/>
      <c r="R947" s="17"/>
      <c r="S947" s="17"/>
      <c r="T947" s="17"/>
      <c r="U947" s="17"/>
      <c r="V947" s="17"/>
      <c r="W947" s="17"/>
      <c r="X947" s="17"/>
      <c r="Y947" s="17"/>
      <c r="Z947" s="17"/>
    </row>
    <row r="948" spans="1:26" s="18" customFormat="1">
      <c r="A948" s="37"/>
      <c r="B948" s="37"/>
      <c r="C948" s="37"/>
      <c r="D948" s="37"/>
      <c r="E948" s="37"/>
      <c r="F948" s="37"/>
      <c r="G948" s="38"/>
      <c r="H948" s="39"/>
      <c r="I948" s="17"/>
      <c r="J948" s="17"/>
      <c r="K948" s="17"/>
      <c r="L948" s="17"/>
      <c r="M948" s="17"/>
      <c r="N948" s="17"/>
      <c r="O948" s="17"/>
      <c r="P948" s="17"/>
      <c r="Q948" s="17"/>
      <c r="R948" s="17"/>
      <c r="S948" s="17"/>
      <c r="T948" s="17"/>
      <c r="U948" s="17"/>
      <c r="V948" s="17"/>
      <c r="W948" s="17"/>
      <c r="X948" s="17"/>
      <c r="Y948" s="17"/>
      <c r="Z948" s="17"/>
    </row>
    <row r="949" spans="1:26" s="18" customFormat="1">
      <c r="A949" s="37"/>
      <c r="B949" s="37"/>
      <c r="C949" s="37"/>
      <c r="D949" s="37"/>
      <c r="E949" s="37"/>
      <c r="F949" s="37"/>
      <c r="G949" s="38"/>
      <c r="H949" s="39"/>
      <c r="I949" s="17"/>
      <c r="J949" s="17"/>
      <c r="K949" s="17"/>
      <c r="L949" s="17"/>
      <c r="M949" s="17"/>
      <c r="N949" s="17"/>
      <c r="O949" s="17"/>
      <c r="P949" s="17"/>
      <c r="Q949" s="17"/>
      <c r="R949" s="17"/>
      <c r="S949" s="17"/>
      <c r="T949" s="17"/>
      <c r="U949" s="17"/>
      <c r="V949" s="17"/>
      <c r="W949" s="17"/>
      <c r="X949" s="17"/>
      <c r="Y949" s="17"/>
      <c r="Z949" s="17"/>
    </row>
    <row r="950" spans="1:26" s="18" customFormat="1">
      <c r="A950" s="37"/>
      <c r="B950" s="37"/>
      <c r="C950" s="37"/>
      <c r="D950" s="37"/>
      <c r="E950" s="37"/>
      <c r="F950" s="37"/>
      <c r="G950" s="38"/>
      <c r="H950" s="39"/>
      <c r="I950" s="17"/>
      <c r="J950" s="17"/>
      <c r="K950" s="17"/>
      <c r="L950" s="17"/>
      <c r="M950" s="17"/>
      <c r="N950" s="17"/>
      <c r="O950" s="17"/>
      <c r="P950" s="17"/>
      <c r="Q950" s="17"/>
      <c r="R950" s="17"/>
      <c r="S950" s="17"/>
      <c r="T950" s="17"/>
      <c r="U950" s="17"/>
      <c r="V950" s="17"/>
      <c r="W950" s="17"/>
      <c r="X950" s="17"/>
      <c r="Y950" s="17"/>
      <c r="Z950" s="17"/>
    </row>
    <row r="951" spans="1:26" s="18" customFormat="1">
      <c r="A951" s="37"/>
      <c r="B951" s="37"/>
      <c r="C951" s="37"/>
      <c r="D951" s="37"/>
      <c r="E951" s="37"/>
      <c r="F951" s="37"/>
      <c r="G951" s="38"/>
      <c r="H951" s="39"/>
      <c r="I951" s="17"/>
      <c r="J951" s="17"/>
      <c r="K951" s="17"/>
      <c r="L951" s="17"/>
      <c r="M951" s="17"/>
      <c r="N951" s="17"/>
      <c r="O951" s="17"/>
      <c r="P951" s="17"/>
      <c r="Q951" s="17"/>
      <c r="R951" s="17"/>
      <c r="S951" s="17"/>
      <c r="T951" s="17"/>
      <c r="U951" s="17"/>
      <c r="V951" s="17"/>
      <c r="W951" s="17"/>
      <c r="X951" s="17"/>
      <c r="Y951" s="17"/>
      <c r="Z951" s="17"/>
    </row>
    <row r="952" spans="1:26" s="18" customFormat="1">
      <c r="A952" s="37"/>
      <c r="B952" s="37"/>
      <c r="C952" s="37"/>
      <c r="D952" s="37"/>
      <c r="E952" s="37"/>
      <c r="F952" s="37"/>
      <c r="G952" s="38"/>
      <c r="H952" s="39"/>
      <c r="I952" s="17"/>
      <c r="J952" s="17"/>
      <c r="K952" s="17"/>
      <c r="L952" s="17"/>
      <c r="M952" s="17"/>
      <c r="N952" s="17"/>
      <c r="O952" s="17"/>
      <c r="P952" s="17"/>
      <c r="Q952" s="17"/>
      <c r="R952" s="17"/>
      <c r="S952" s="17"/>
      <c r="T952" s="17"/>
      <c r="U952" s="17"/>
      <c r="V952" s="17"/>
      <c r="W952" s="17"/>
      <c r="X952" s="17"/>
      <c r="Y952" s="17"/>
      <c r="Z952" s="17"/>
    </row>
    <row r="953" spans="1:26" s="18" customFormat="1">
      <c r="A953" s="37"/>
      <c r="B953" s="37"/>
      <c r="C953" s="37"/>
      <c r="D953" s="37"/>
      <c r="E953" s="37"/>
      <c r="F953" s="37"/>
      <c r="G953" s="38"/>
      <c r="H953" s="39"/>
      <c r="I953" s="17"/>
      <c r="J953" s="17"/>
      <c r="K953" s="17"/>
      <c r="L953" s="17"/>
      <c r="M953" s="17"/>
      <c r="N953" s="17"/>
      <c r="O953" s="17"/>
      <c r="P953" s="17"/>
      <c r="Q953" s="17"/>
      <c r="R953" s="17"/>
      <c r="S953" s="17"/>
      <c r="T953" s="17"/>
      <c r="U953" s="17"/>
      <c r="V953" s="17"/>
      <c r="W953" s="17"/>
      <c r="X953" s="17"/>
      <c r="Y953" s="17"/>
      <c r="Z953" s="17"/>
    </row>
    <row r="954" spans="1:26" s="18" customFormat="1">
      <c r="A954" s="37"/>
      <c r="B954" s="37"/>
      <c r="C954" s="37"/>
      <c r="D954" s="37"/>
      <c r="E954" s="37"/>
      <c r="F954" s="37"/>
      <c r="G954" s="38"/>
      <c r="H954" s="39"/>
      <c r="I954" s="17"/>
      <c r="J954" s="17"/>
      <c r="K954" s="17"/>
      <c r="L954" s="17"/>
      <c r="M954" s="17"/>
      <c r="N954" s="17"/>
      <c r="O954" s="17"/>
      <c r="P954" s="17"/>
      <c r="Q954" s="17"/>
      <c r="R954" s="17"/>
      <c r="S954" s="17"/>
      <c r="T954" s="17"/>
      <c r="U954" s="17"/>
      <c r="V954" s="17"/>
      <c r="W954" s="17"/>
      <c r="X954" s="17"/>
      <c r="Y954" s="17"/>
      <c r="Z954" s="17"/>
    </row>
    <row r="955" spans="1:26" s="18" customFormat="1">
      <c r="A955" s="37"/>
      <c r="B955" s="37"/>
      <c r="C955" s="37"/>
      <c r="D955" s="37"/>
      <c r="E955" s="37"/>
      <c r="F955" s="37"/>
      <c r="G955" s="38"/>
      <c r="H955" s="39"/>
      <c r="I955" s="17"/>
      <c r="J955" s="17"/>
      <c r="K955" s="17"/>
      <c r="L955" s="17"/>
      <c r="M955" s="17"/>
      <c r="N955" s="17"/>
      <c r="O955" s="17"/>
      <c r="P955" s="17"/>
      <c r="Q955" s="17"/>
      <c r="R955" s="17"/>
      <c r="S955" s="17"/>
      <c r="T955" s="17"/>
      <c r="U955" s="17"/>
      <c r="V955" s="17"/>
      <c r="W955" s="17"/>
      <c r="X955" s="17"/>
      <c r="Y955" s="17"/>
      <c r="Z955" s="17"/>
    </row>
    <row r="956" spans="1:26" s="18" customFormat="1">
      <c r="A956" s="37"/>
      <c r="B956" s="37"/>
      <c r="C956" s="37"/>
      <c r="D956" s="37"/>
      <c r="E956" s="37"/>
      <c r="F956" s="37"/>
      <c r="G956" s="38"/>
      <c r="H956" s="39"/>
      <c r="I956" s="17"/>
      <c r="J956" s="17"/>
      <c r="K956" s="17"/>
      <c r="L956" s="17"/>
      <c r="M956" s="17"/>
      <c r="N956" s="17"/>
      <c r="O956" s="17"/>
      <c r="P956" s="17"/>
      <c r="Q956" s="17"/>
      <c r="R956" s="17"/>
      <c r="S956" s="17"/>
      <c r="T956" s="17"/>
      <c r="U956" s="17"/>
      <c r="V956" s="17"/>
      <c r="W956" s="17"/>
      <c r="X956" s="17"/>
      <c r="Y956" s="17"/>
      <c r="Z956" s="17"/>
    </row>
    <row r="957" spans="1:26" s="18" customFormat="1">
      <c r="A957" s="37"/>
      <c r="B957" s="37"/>
      <c r="C957" s="37"/>
      <c r="D957" s="37"/>
      <c r="E957" s="37"/>
      <c r="F957" s="37"/>
      <c r="G957" s="38"/>
      <c r="H957" s="39"/>
      <c r="I957" s="17"/>
      <c r="J957" s="17"/>
      <c r="K957" s="17"/>
      <c r="L957" s="17"/>
      <c r="M957" s="17"/>
      <c r="N957" s="17"/>
      <c r="O957" s="17"/>
      <c r="P957" s="17"/>
      <c r="Q957" s="17"/>
      <c r="R957" s="17"/>
      <c r="S957" s="17"/>
      <c r="T957" s="17"/>
      <c r="U957" s="17"/>
      <c r="V957" s="17"/>
      <c r="W957" s="17"/>
      <c r="X957" s="17"/>
      <c r="Y957" s="17"/>
      <c r="Z957" s="17"/>
    </row>
    <row r="958" spans="1:26" s="18" customFormat="1">
      <c r="A958" s="37"/>
      <c r="B958" s="37"/>
      <c r="C958" s="37"/>
      <c r="D958" s="37"/>
      <c r="E958" s="37"/>
      <c r="F958" s="37"/>
      <c r="G958" s="38"/>
      <c r="H958" s="39"/>
      <c r="I958" s="17"/>
      <c r="J958" s="17"/>
      <c r="K958" s="17"/>
      <c r="L958" s="17"/>
      <c r="M958" s="17"/>
      <c r="N958" s="17"/>
      <c r="O958" s="17"/>
      <c r="P958" s="17"/>
      <c r="Q958" s="17"/>
      <c r="R958" s="17"/>
      <c r="S958" s="17"/>
      <c r="T958" s="17"/>
      <c r="U958" s="17"/>
      <c r="V958" s="17"/>
      <c r="W958" s="17"/>
      <c r="X958" s="17"/>
      <c r="Y958" s="17"/>
      <c r="Z958" s="17"/>
    </row>
    <row r="959" spans="1:26" s="18" customFormat="1">
      <c r="A959" s="37"/>
      <c r="B959" s="37"/>
      <c r="C959" s="37"/>
      <c r="D959" s="37"/>
      <c r="E959" s="37"/>
      <c r="F959" s="37"/>
      <c r="G959" s="38"/>
      <c r="H959" s="39"/>
      <c r="I959" s="17"/>
      <c r="J959" s="17"/>
      <c r="K959" s="17"/>
      <c r="L959" s="17"/>
      <c r="M959" s="17"/>
      <c r="N959" s="17"/>
      <c r="O959" s="17"/>
      <c r="P959" s="17"/>
      <c r="Q959" s="17"/>
      <c r="R959" s="17"/>
      <c r="S959" s="17"/>
      <c r="T959" s="17"/>
      <c r="U959" s="17"/>
      <c r="V959" s="17"/>
      <c r="W959" s="17"/>
      <c r="X959" s="17"/>
      <c r="Y959" s="17"/>
      <c r="Z959" s="17"/>
    </row>
    <row r="960" spans="1:26" s="18" customFormat="1">
      <c r="A960" s="37"/>
      <c r="B960" s="37"/>
      <c r="C960" s="37"/>
      <c r="D960" s="37"/>
      <c r="E960" s="37"/>
      <c r="F960" s="37"/>
      <c r="G960" s="38"/>
      <c r="H960" s="39"/>
      <c r="I960" s="17"/>
      <c r="J960" s="17"/>
      <c r="K960" s="17"/>
      <c r="L960" s="17"/>
      <c r="M960" s="17"/>
      <c r="N960" s="17"/>
      <c r="O960" s="17"/>
      <c r="P960" s="17"/>
      <c r="Q960" s="17"/>
      <c r="R960" s="17"/>
      <c r="S960" s="17"/>
      <c r="T960" s="17"/>
      <c r="U960" s="17"/>
      <c r="V960" s="17"/>
      <c r="W960" s="17"/>
      <c r="X960" s="17"/>
      <c r="Y960" s="17"/>
      <c r="Z960" s="17"/>
    </row>
    <row r="961" spans="1:26" s="18" customFormat="1">
      <c r="A961" s="37"/>
      <c r="B961" s="37"/>
      <c r="C961" s="37"/>
      <c r="D961" s="37"/>
      <c r="E961" s="37"/>
      <c r="F961" s="37"/>
      <c r="G961" s="38"/>
      <c r="H961" s="39"/>
      <c r="I961" s="17"/>
      <c r="J961" s="17"/>
      <c r="K961" s="17"/>
      <c r="L961" s="17"/>
      <c r="M961" s="17"/>
      <c r="N961" s="17"/>
      <c r="O961" s="17"/>
      <c r="P961" s="17"/>
      <c r="Q961" s="17"/>
      <c r="R961" s="17"/>
      <c r="S961" s="17"/>
      <c r="T961" s="17"/>
      <c r="U961" s="17"/>
      <c r="V961" s="17"/>
      <c r="W961" s="17"/>
      <c r="X961" s="17"/>
      <c r="Y961" s="17"/>
      <c r="Z961" s="17"/>
    </row>
    <row r="962" spans="1:26" s="18" customFormat="1">
      <c r="A962" s="37"/>
      <c r="B962" s="37"/>
      <c r="C962" s="37"/>
      <c r="D962" s="37"/>
      <c r="E962" s="37"/>
      <c r="F962" s="37"/>
      <c r="G962" s="38"/>
      <c r="H962" s="39"/>
      <c r="I962" s="17"/>
      <c r="J962" s="17"/>
      <c r="K962" s="17"/>
      <c r="L962" s="17"/>
      <c r="M962" s="17"/>
      <c r="N962" s="17"/>
      <c r="O962" s="17"/>
      <c r="P962" s="17"/>
      <c r="Q962" s="17"/>
      <c r="R962" s="17"/>
      <c r="S962" s="17"/>
      <c r="T962" s="17"/>
      <c r="U962" s="17"/>
      <c r="V962" s="17"/>
      <c r="W962" s="17"/>
      <c r="X962" s="17"/>
      <c r="Y962" s="17"/>
      <c r="Z962" s="17"/>
    </row>
    <row r="963" spans="1:26" s="18" customFormat="1">
      <c r="A963" s="37"/>
      <c r="B963" s="37"/>
      <c r="C963" s="37"/>
      <c r="D963" s="37"/>
      <c r="E963" s="37"/>
      <c r="F963" s="37"/>
      <c r="G963" s="38"/>
      <c r="H963" s="39"/>
      <c r="I963" s="17"/>
      <c r="J963" s="17"/>
      <c r="K963" s="17"/>
      <c r="L963" s="17"/>
      <c r="M963" s="17"/>
      <c r="N963" s="17"/>
      <c r="O963" s="17"/>
      <c r="P963" s="17"/>
      <c r="Q963" s="17"/>
      <c r="R963" s="17"/>
      <c r="S963" s="17"/>
      <c r="T963" s="17"/>
      <c r="U963" s="17"/>
      <c r="V963" s="17"/>
      <c r="W963" s="17"/>
      <c r="X963" s="17"/>
      <c r="Y963" s="17"/>
      <c r="Z963" s="17"/>
    </row>
    <row r="964" spans="1:26" s="18" customFormat="1">
      <c r="A964" s="37"/>
      <c r="B964" s="37"/>
      <c r="C964" s="37"/>
      <c r="D964" s="37"/>
      <c r="E964" s="37"/>
      <c r="F964" s="37"/>
      <c r="G964" s="38"/>
      <c r="H964" s="39"/>
      <c r="I964" s="17"/>
      <c r="J964" s="17"/>
      <c r="K964" s="17"/>
      <c r="L964" s="17"/>
      <c r="M964" s="17"/>
      <c r="N964" s="17"/>
      <c r="O964" s="17"/>
      <c r="P964" s="17"/>
      <c r="Q964" s="17"/>
      <c r="R964" s="17"/>
      <c r="S964" s="17"/>
      <c r="T964" s="17"/>
      <c r="U964" s="17"/>
      <c r="V964" s="17"/>
      <c r="W964" s="17"/>
      <c r="X964" s="17"/>
      <c r="Y964" s="17"/>
      <c r="Z964" s="17"/>
    </row>
    <row r="965" spans="1:26" s="18" customFormat="1">
      <c r="A965" s="37"/>
      <c r="B965" s="37"/>
      <c r="C965" s="37"/>
      <c r="D965" s="37"/>
      <c r="E965" s="37"/>
      <c r="F965" s="37"/>
      <c r="G965" s="38"/>
      <c r="H965" s="39"/>
      <c r="I965" s="17"/>
      <c r="J965" s="17"/>
      <c r="K965" s="17"/>
      <c r="L965" s="17"/>
      <c r="M965" s="17"/>
      <c r="N965" s="17"/>
      <c r="O965" s="17"/>
      <c r="P965" s="17"/>
      <c r="Q965" s="17"/>
      <c r="R965" s="17"/>
      <c r="S965" s="17"/>
      <c r="T965" s="17"/>
      <c r="U965" s="17"/>
      <c r="V965" s="17"/>
      <c r="W965" s="17"/>
      <c r="X965" s="17"/>
      <c r="Y965" s="17"/>
      <c r="Z965" s="17"/>
    </row>
    <row r="966" spans="1:26" s="18" customFormat="1">
      <c r="A966" s="37"/>
      <c r="B966" s="37"/>
      <c r="C966" s="37"/>
      <c r="D966" s="37"/>
      <c r="E966" s="37"/>
      <c r="F966" s="37"/>
      <c r="G966" s="38"/>
      <c r="H966" s="39"/>
      <c r="I966" s="17"/>
      <c r="J966" s="17"/>
      <c r="K966" s="17"/>
      <c r="L966" s="17"/>
      <c r="M966" s="17"/>
      <c r="N966" s="17"/>
      <c r="O966" s="17"/>
      <c r="P966" s="17"/>
      <c r="Q966" s="17"/>
      <c r="R966" s="17"/>
      <c r="S966" s="17"/>
      <c r="T966" s="17"/>
      <c r="U966" s="17"/>
      <c r="V966" s="17"/>
      <c r="W966" s="17"/>
      <c r="X966" s="17"/>
      <c r="Y966" s="17"/>
      <c r="Z966" s="17"/>
    </row>
    <row r="967" spans="1:26" s="18" customFormat="1">
      <c r="A967" s="37"/>
      <c r="B967" s="37"/>
      <c r="C967" s="37"/>
      <c r="D967" s="37"/>
      <c r="E967" s="37"/>
      <c r="F967" s="37"/>
      <c r="G967" s="38"/>
      <c r="H967" s="39"/>
      <c r="I967" s="17"/>
      <c r="J967" s="17"/>
      <c r="K967" s="17"/>
      <c r="L967" s="17"/>
      <c r="M967" s="17"/>
      <c r="N967" s="17"/>
      <c r="O967" s="17"/>
      <c r="P967" s="17"/>
      <c r="Q967" s="17"/>
      <c r="R967" s="17"/>
      <c r="S967" s="17"/>
      <c r="T967" s="17"/>
      <c r="U967" s="17"/>
      <c r="V967" s="17"/>
      <c r="W967" s="17"/>
      <c r="X967" s="17"/>
      <c r="Y967" s="17"/>
      <c r="Z967" s="17"/>
    </row>
    <row r="968" spans="1:26" s="18" customFormat="1">
      <c r="A968" s="37"/>
      <c r="B968" s="37"/>
      <c r="C968" s="37"/>
      <c r="D968" s="37"/>
      <c r="E968" s="37"/>
      <c r="F968" s="37"/>
      <c r="G968" s="38"/>
      <c r="H968" s="39"/>
      <c r="I968" s="17"/>
      <c r="J968" s="17"/>
      <c r="K968" s="17"/>
      <c r="L968" s="17"/>
      <c r="M968" s="17"/>
      <c r="N968" s="17"/>
      <c r="O968" s="17"/>
      <c r="P968" s="17"/>
      <c r="Q968" s="17"/>
      <c r="R968" s="17"/>
      <c r="S968" s="17"/>
      <c r="T968" s="17"/>
      <c r="U968" s="17"/>
      <c r="V968" s="17"/>
      <c r="W968" s="17"/>
      <c r="X968" s="17"/>
      <c r="Y968" s="17"/>
      <c r="Z968" s="17"/>
    </row>
    <row r="969" spans="1:26" s="18" customFormat="1">
      <c r="A969" s="37"/>
      <c r="B969" s="37"/>
      <c r="C969" s="37"/>
      <c r="D969" s="37"/>
      <c r="E969" s="37"/>
      <c r="F969" s="37"/>
      <c r="G969" s="38"/>
      <c r="H969" s="39"/>
      <c r="I969" s="17"/>
      <c r="J969" s="17"/>
      <c r="K969" s="17"/>
      <c r="L969" s="17"/>
      <c r="M969" s="17"/>
      <c r="N969" s="17"/>
      <c r="O969" s="17"/>
      <c r="P969" s="17"/>
      <c r="Q969" s="17"/>
      <c r="R969" s="17"/>
      <c r="S969" s="17"/>
      <c r="T969" s="17"/>
      <c r="U969" s="17"/>
      <c r="V969" s="17"/>
      <c r="W969" s="17"/>
      <c r="X969" s="17"/>
      <c r="Y969" s="17"/>
      <c r="Z969" s="17"/>
    </row>
    <row r="970" spans="1:26" s="18" customFormat="1">
      <c r="A970" s="37"/>
      <c r="B970" s="37"/>
      <c r="C970" s="37"/>
      <c r="D970" s="37"/>
      <c r="E970" s="37"/>
      <c r="F970" s="37"/>
      <c r="G970" s="38"/>
      <c r="H970" s="39"/>
      <c r="I970" s="17"/>
      <c r="J970" s="17"/>
      <c r="K970" s="17"/>
      <c r="L970" s="17"/>
      <c r="M970" s="17"/>
      <c r="N970" s="17"/>
      <c r="O970" s="17"/>
      <c r="P970" s="17"/>
      <c r="Q970" s="17"/>
      <c r="R970" s="17"/>
      <c r="S970" s="17"/>
      <c r="T970" s="17"/>
      <c r="U970" s="17"/>
      <c r="V970" s="17"/>
      <c r="W970" s="17"/>
      <c r="X970" s="17"/>
      <c r="Y970" s="17"/>
      <c r="Z970" s="17"/>
    </row>
    <row r="971" spans="1:26" s="18" customFormat="1">
      <c r="A971" s="37"/>
      <c r="B971" s="37"/>
      <c r="C971" s="37"/>
      <c r="D971" s="37"/>
      <c r="E971" s="37"/>
      <c r="F971" s="37"/>
      <c r="G971" s="38"/>
      <c r="H971" s="39"/>
      <c r="I971" s="17"/>
      <c r="J971" s="17"/>
      <c r="K971" s="17"/>
      <c r="L971" s="17"/>
      <c r="M971" s="17"/>
      <c r="N971" s="17"/>
      <c r="O971" s="17"/>
      <c r="P971" s="17"/>
      <c r="Q971" s="17"/>
      <c r="R971" s="17"/>
      <c r="S971" s="17"/>
      <c r="T971" s="17"/>
      <c r="U971" s="17"/>
      <c r="V971" s="17"/>
      <c r="W971" s="17"/>
      <c r="X971" s="17"/>
      <c r="Y971" s="17"/>
      <c r="Z971" s="17"/>
    </row>
    <row r="972" spans="1:26" s="18" customFormat="1">
      <c r="A972" s="37"/>
      <c r="B972" s="37"/>
      <c r="C972" s="37"/>
      <c r="D972" s="37"/>
      <c r="E972" s="37"/>
      <c r="F972" s="37"/>
      <c r="G972" s="38"/>
      <c r="H972" s="39"/>
      <c r="I972" s="17"/>
      <c r="J972" s="17"/>
      <c r="K972" s="17"/>
      <c r="L972" s="17"/>
      <c r="M972" s="17"/>
      <c r="N972" s="17"/>
      <c r="O972" s="17"/>
      <c r="P972" s="17"/>
      <c r="Q972" s="17"/>
      <c r="R972" s="17"/>
      <c r="S972" s="17"/>
      <c r="T972" s="17"/>
      <c r="U972" s="17"/>
      <c r="V972" s="17"/>
      <c r="W972" s="17"/>
      <c r="X972" s="17"/>
      <c r="Y972" s="17"/>
      <c r="Z972" s="17"/>
    </row>
    <row r="973" spans="1:26" s="18" customFormat="1">
      <c r="A973" s="37"/>
      <c r="B973" s="37"/>
      <c r="C973" s="37"/>
      <c r="D973" s="37"/>
      <c r="E973" s="37"/>
      <c r="F973" s="37"/>
      <c r="G973" s="38"/>
      <c r="H973" s="39"/>
      <c r="I973" s="17"/>
      <c r="J973" s="17"/>
      <c r="K973" s="17"/>
      <c r="L973" s="17"/>
      <c r="M973" s="17"/>
      <c r="N973" s="17"/>
      <c r="O973" s="17"/>
      <c r="P973" s="17"/>
      <c r="Q973" s="17"/>
      <c r="R973" s="17"/>
      <c r="S973" s="17"/>
      <c r="T973" s="17"/>
      <c r="U973" s="17"/>
      <c r="V973" s="17"/>
      <c r="W973" s="17"/>
      <c r="X973" s="17"/>
      <c r="Y973" s="17"/>
      <c r="Z973" s="17"/>
    </row>
    <row r="974" spans="1:26" s="18" customFormat="1">
      <c r="A974" s="37"/>
      <c r="B974" s="37"/>
      <c r="C974" s="37"/>
      <c r="D974" s="37"/>
      <c r="E974" s="37"/>
      <c r="F974" s="37"/>
      <c r="G974" s="38"/>
      <c r="H974" s="39"/>
      <c r="I974" s="17"/>
      <c r="J974" s="17"/>
      <c r="K974" s="17"/>
      <c r="L974" s="17"/>
      <c r="M974" s="17"/>
      <c r="N974" s="17"/>
      <c r="O974" s="17"/>
      <c r="P974" s="17"/>
      <c r="Q974" s="17"/>
      <c r="R974" s="17"/>
      <c r="S974" s="17"/>
      <c r="T974" s="17"/>
      <c r="U974" s="17"/>
      <c r="V974" s="17"/>
      <c r="W974" s="17"/>
      <c r="X974" s="17"/>
      <c r="Y974" s="17"/>
      <c r="Z974" s="17"/>
    </row>
    <row r="975" spans="1:26" s="18" customFormat="1">
      <c r="A975" s="37"/>
      <c r="B975" s="37"/>
      <c r="C975" s="37"/>
      <c r="D975" s="37"/>
      <c r="E975" s="37"/>
      <c r="F975" s="37"/>
      <c r="G975" s="38"/>
      <c r="H975" s="39"/>
      <c r="I975" s="17"/>
      <c r="J975" s="17"/>
      <c r="K975" s="17"/>
      <c r="L975" s="17"/>
      <c r="M975" s="17"/>
      <c r="N975" s="17"/>
      <c r="O975" s="17"/>
      <c r="P975" s="17"/>
      <c r="Q975" s="17"/>
      <c r="R975" s="17"/>
      <c r="S975" s="17"/>
      <c r="T975" s="17"/>
      <c r="U975" s="17"/>
      <c r="V975" s="17"/>
      <c r="W975" s="17"/>
      <c r="X975" s="17"/>
      <c r="Y975" s="17"/>
      <c r="Z975" s="17"/>
    </row>
    <row r="976" spans="1:26" s="18" customFormat="1">
      <c r="A976" s="37"/>
      <c r="B976" s="37"/>
      <c r="C976" s="37"/>
      <c r="D976" s="37"/>
      <c r="E976" s="37"/>
      <c r="F976" s="37"/>
      <c r="G976" s="38"/>
      <c r="H976" s="39"/>
      <c r="I976" s="17"/>
      <c r="J976" s="17"/>
      <c r="K976" s="17"/>
      <c r="L976" s="17"/>
      <c r="M976" s="17"/>
      <c r="N976" s="17"/>
      <c r="O976" s="17"/>
      <c r="P976" s="17"/>
      <c r="Q976" s="17"/>
      <c r="R976" s="17"/>
      <c r="S976" s="17"/>
      <c r="T976" s="17"/>
      <c r="U976" s="17"/>
      <c r="V976" s="17"/>
      <c r="W976" s="17"/>
      <c r="X976" s="17"/>
      <c r="Y976" s="17"/>
      <c r="Z976" s="17"/>
    </row>
    <row r="977" spans="1:26" s="18" customFormat="1">
      <c r="A977" s="37"/>
      <c r="B977" s="37"/>
      <c r="C977" s="37"/>
      <c r="D977" s="37"/>
      <c r="E977" s="37"/>
      <c r="F977" s="37"/>
      <c r="G977" s="38"/>
      <c r="H977" s="39"/>
      <c r="I977" s="17"/>
      <c r="J977" s="17"/>
      <c r="K977" s="17"/>
      <c r="L977" s="17"/>
      <c r="M977" s="17"/>
      <c r="N977" s="17"/>
      <c r="O977" s="17"/>
      <c r="P977" s="17"/>
      <c r="Q977" s="17"/>
      <c r="R977" s="17"/>
      <c r="S977" s="17"/>
      <c r="T977" s="17"/>
      <c r="U977" s="17"/>
      <c r="V977" s="17"/>
      <c r="W977" s="17"/>
      <c r="X977" s="17"/>
      <c r="Y977" s="17"/>
      <c r="Z977" s="17"/>
    </row>
    <row r="978" spans="1:26" s="18" customFormat="1">
      <c r="A978" s="37"/>
      <c r="B978" s="37"/>
      <c r="C978" s="37"/>
      <c r="D978" s="37"/>
      <c r="E978" s="37"/>
      <c r="F978" s="37"/>
      <c r="G978" s="38"/>
      <c r="H978" s="39"/>
      <c r="I978" s="17"/>
      <c r="J978" s="17"/>
      <c r="K978" s="17"/>
      <c r="L978" s="17"/>
      <c r="M978" s="17"/>
      <c r="N978" s="17"/>
      <c r="O978" s="17"/>
      <c r="P978" s="17"/>
      <c r="Q978" s="17"/>
      <c r="R978" s="17"/>
      <c r="S978" s="17"/>
      <c r="T978" s="17"/>
      <c r="U978" s="17"/>
      <c r="V978" s="17"/>
      <c r="W978" s="17"/>
      <c r="X978" s="17"/>
      <c r="Y978" s="17"/>
      <c r="Z978" s="17"/>
    </row>
    <row r="979" spans="1:26" s="18" customFormat="1">
      <c r="A979" s="37"/>
      <c r="B979" s="37"/>
      <c r="C979" s="37"/>
      <c r="D979" s="37"/>
      <c r="E979" s="37"/>
      <c r="F979" s="37"/>
      <c r="G979" s="38"/>
      <c r="H979" s="39"/>
      <c r="I979" s="17"/>
      <c r="J979" s="17"/>
      <c r="K979" s="17"/>
      <c r="L979" s="17"/>
      <c r="M979" s="17"/>
      <c r="N979" s="17"/>
      <c r="O979" s="17"/>
      <c r="P979" s="17"/>
      <c r="Q979" s="17"/>
      <c r="R979" s="17"/>
      <c r="S979" s="17"/>
      <c r="T979" s="17"/>
      <c r="U979" s="17"/>
      <c r="V979" s="17"/>
      <c r="W979" s="17"/>
      <c r="X979" s="17"/>
      <c r="Y979" s="17"/>
      <c r="Z979" s="17"/>
    </row>
    <row r="980" spans="1:26" s="18" customFormat="1">
      <c r="A980" s="37"/>
      <c r="B980" s="37"/>
      <c r="C980" s="37"/>
      <c r="D980" s="37"/>
      <c r="E980" s="37"/>
      <c r="F980" s="37"/>
      <c r="G980" s="38"/>
      <c r="H980" s="39"/>
      <c r="I980" s="17"/>
      <c r="J980" s="17"/>
      <c r="K980" s="17"/>
      <c r="L980" s="17"/>
      <c r="M980" s="17"/>
      <c r="N980" s="17"/>
      <c r="O980" s="17"/>
      <c r="P980" s="17"/>
      <c r="Q980" s="17"/>
      <c r="R980" s="17"/>
      <c r="S980" s="17"/>
      <c r="T980" s="17"/>
      <c r="U980" s="17"/>
      <c r="V980" s="17"/>
      <c r="W980" s="17"/>
      <c r="X980" s="17"/>
      <c r="Y980" s="17"/>
      <c r="Z980" s="17"/>
    </row>
    <row r="981" spans="1:26" s="18" customFormat="1">
      <c r="A981" s="37"/>
      <c r="B981" s="37"/>
      <c r="C981" s="37"/>
      <c r="D981" s="37"/>
      <c r="E981" s="37"/>
      <c r="F981" s="37"/>
      <c r="G981" s="38"/>
      <c r="H981" s="39"/>
      <c r="I981" s="17"/>
      <c r="J981" s="17"/>
      <c r="K981" s="17"/>
      <c r="L981" s="17"/>
      <c r="M981" s="17"/>
      <c r="N981" s="17"/>
      <c r="O981" s="17"/>
      <c r="P981" s="17"/>
      <c r="Q981" s="17"/>
      <c r="R981" s="17"/>
      <c r="S981" s="17"/>
      <c r="T981" s="17"/>
      <c r="U981" s="17"/>
      <c r="V981" s="17"/>
      <c r="W981" s="17"/>
      <c r="X981" s="17"/>
      <c r="Y981" s="17"/>
      <c r="Z981" s="17"/>
    </row>
    <row r="982" spans="1:26" s="18" customFormat="1">
      <c r="A982" s="37"/>
      <c r="B982" s="37"/>
      <c r="C982" s="37"/>
      <c r="D982" s="37"/>
      <c r="E982" s="37"/>
      <c r="F982" s="37"/>
      <c r="G982" s="38"/>
      <c r="H982" s="39"/>
      <c r="I982" s="17"/>
      <c r="J982" s="17"/>
      <c r="K982" s="17"/>
      <c r="L982" s="17"/>
      <c r="M982" s="17"/>
      <c r="N982" s="17"/>
      <c r="O982" s="17"/>
      <c r="P982" s="17"/>
      <c r="Q982" s="17"/>
      <c r="R982" s="17"/>
      <c r="S982" s="17"/>
      <c r="T982" s="17"/>
      <c r="U982" s="17"/>
      <c r="V982" s="17"/>
      <c r="W982" s="17"/>
      <c r="X982" s="17"/>
      <c r="Y982" s="17"/>
      <c r="Z982" s="17"/>
    </row>
    <row r="983" spans="1:26" s="18" customFormat="1">
      <c r="A983" s="37"/>
      <c r="B983" s="37"/>
      <c r="C983" s="37"/>
      <c r="D983" s="37"/>
      <c r="E983" s="37"/>
      <c r="F983" s="37"/>
      <c r="G983" s="38"/>
      <c r="H983" s="39"/>
      <c r="I983" s="17"/>
      <c r="J983" s="17"/>
      <c r="K983" s="17"/>
      <c r="L983" s="17"/>
      <c r="M983" s="17"/>
      <c r="N983" s="17"/>
      <c r="O983" s="17"/>
      <c r="P983" s="17"/>
      <c r="Q983" s="17"/>
      <c r="R983" s="17"/>
      <c r="S983" s="17"/>
      <c r="T983" s="17"/>
      <c r="U983" s="17"/>
      <c r="V983" s="17"/>
      <c r="W983" s="17"/>
      <c r="X983" s="17"/>
      <c r="Y983" s="17"/>
      <c r="Z983" s="17"/>
    </row>
    <row r="984" spans="1:26" s="18" customFormat="1">
      <c r="A984" s="37"/>
      <c r="B984" s="37"/>
      <c r="C984" s="37"/>
      <c r="D984" s="37"/>
      <c r="E984" s="37"/>
      <c r="F984" s="37"/>
      <c r="G984" s="38"/>
      <c r="H984" s="39"/>
      <c r="I984" s="17"/>
      <c r="J984" s="17"/>
      <c r="K984" s="17"/>
      <c r="L984" s="17"/>
      <c r="M984" s="17"/>
      <c r="N984" s="17"/>
      <c r="O984" s="17"/>
      <c r="P984" s="17"/>
      <c r="Q984" s="17"/>
      <c r="R984" s="17"/>
      <c r="S984" s="17"/>
      <c r="T984" s="17"/>
      <c r="U984" s="17"/>
      <c r="V984" s="17"/>
      <c r="W984" s="17"/>
      <c r="X984" s="17"/>
      <c r="Y984" s="17"/>
      <c r="Z984" s="17"/>
    </row>
    <row r="985" spans="1:26" s="18" customFormat="1">
      <c r="A985" s="37"/>
      <c r="B985" s="37"/>
      <c r="C985" s="37"/>
      <c r="D985" s="37"/>
      <c r="E985" s="37"/>
      <c r="F985" s="37"/>
      <c r="G985" s="38"/>
      <c r="H985" s="39"/>
      <c r="I985" s="17"/>
      <c r="J985" s="17"/>
      <c r="K985" s="17"/>
      <c r="L985" s="17"/>
      <c r="M985" s="17"/>
      <c r="N985" s="17"/>
      <c r="O985" s="17"/>
      <c r="P985" s="17"/>
      <c r="Q985" s="17"/>
      <c r="R985" s="17"/>
      <c r="S985" s="17"/>
      <c r="T985" s="17"/>
      <c r="U985" s="17"/>
      <c r="V985" s="17"/>
      <c r="W985" s="17"/>
      <c r="X985" s="17"/>
      <c r="Y985" s="17"/>
      <c r="Z985" s="17"/>
    </row>
    <row r="986" spans="1:26" s="18" customFormat="1">
      <c r="A986" s="37"/>
      <c r="B986" s="37"/>
      <c r="C986" s="37"/>
      <c r="D986" s="37"/>
      <c r="E986" s="37"/>
      <c r="F986" s="37"/>
      <c r="G986" s="38"/>
      <c r="H986" s="39"/>
      <c r="I986" s="17"/>
      <c r="J986" s="17"/>
      <c r="K986" s="17"/>
      <c r="L986" s="17"/>
      <c r="M986" s="17"/>
      <c r="N986" s="17"/>
      <c r="O986" s="17"/>
      <c r="P986" s="17"/>
      <c r="Q986" s="17"/>
      <c r="R986" s="17"/>
      <c r="S986" s="17"/>
      <c r="T986" s="17"/>
      <c r="U986" s="17"/>
      <c r="V986" s="17"/>
      <c r="W986" s="17"/>
      <c r="X986" s="17"/>
      <c r="Y986" s="17"/>
      <c r="Z986" s="17"/>
    </row>
    <row r="987" spans="1:26" s="18" customFormat="1">
      <c r="A987" s="37"/>
      <c r="B987" s="37"/>
      <c r="C987" s="37"/>
      <c r="D987" s="37"/>
      <c r="E987" s="37"/>
      <c r="F987" s="37"/>
      <c r="G987" s="38"/>
      <c r="H987" s="39"/>
      <c r="I987" s="17"/>
      <c r="J987" s="17"/>
      <c r="K987" s="17"/>
      <c r="L987" s="17"/>
      <c r="M987" s="17"/>
      <c r="N987" s="17"/>
      <c r="O987" s="17"/>
      <c r="P987" s="17"/>
      <c r="Q987" s="17"/>
      <c r="R987" s="17"/>
      <c r="S987" s="17"/>
      <c r="T987" s="17"/>
      <c r="U987" s="17"/>
      <c r="V987" s="17"/>
      <c r="W987" s="17"/>
      <c r="X987" s="17"/>
      <c r="Y987" s="17"/>
      <c r="Z987" s="17"/>
    </row>
    <row r="988" spans="1:26" s="18" customFormat="1">
      <c r="A988" s="37"/>
      <c r="B988" s="37"/>
      <c r="C988" s="37"/>
      <c r="D988" s="37"/>
      <c r="E988" s="37"/>
      <c r="F988" s="37"/>
      <c r="G988" s="38"/>
      <c r="H988" s="39"/>
      <c r="I988" s="17"/>
      <c r="J988" s="17"/>
      <c r="K988" s="17"/>
      <c r="L988" s="17"/>
      <c r="M988" s="17"/>
      <c r="N988" s="17"/>
      <c r="O988" s="17"/>
      <c r="P988" s="17"/>
      <c r="Q988" s="17"/>
      <c r="R988" s="17"/>
      <c r="S988" s="17"/>
      <c r="T988" s="17"/>
      <c r="U988" s="17"/>
      <c r="V988" s="17"/>
      <c r="W988" s="17"/>
      <c r="X988" s="17"/>
      <c r="Y988" s="17"/>
      <c r="Z988" s="17"/>
    </row>
    <row r="989" spans="1:26" s="18" customFormat="1">
      <c r="A989" s="37"/>
      <c r="B989" s="37"/>
      <c r="C989" s="37"/>
      <c r="D989" s="37"/>
      <c r="E989" s="37"/>
      <c r="F989" s="37"/>
      <c r="G989" s="38"/>
      <c r="H989" s="39"/>
      <c r="I989" s="17"/>
      <c r="J989" s="17"/>
      <c r="K989" s="17"/>
      <c r="L989" s="17"/>
      <c r="M989" s="17"/>
      <c r="N989" s="17"/>
      <c r="O989" s="17"/>
      <c r="P989" s="17"/>
      <c r="Q989" s="17"/>
      <c r="R989" s="17"/>
      <c r="S989" s="17"/>
      <c r="T989" s="17"/>
      <c r="U989" s="17"/>
      <c r="V989" s="17"/>
      <c r="W989" s="17"/>
      <c r="X989" s="17"/>
      <c r="Y989" s="17"/>
      <c r="Z989" s="17"/>
    </row>
    <row r="990" spans="1:26" s="18" customFormat="1">
      <c r="A990" s="37"/>
      <c r="B990" s="37"/>
      <c r="C990" s="37"/>
      <c r="D990" s="37"/>
      <c r="E990" s="37"/>
      <c r="F990" s="37"/>
      <c r="G990" s="38"/>
      <c r="H990" s="39"/>
      <c r="I990" s="17"/>
      <c r="J990" s="17"/>
      <c r="K990" s="17"/>
      <c r="L990" s="17"/>
      <c r="M990" s="17"/>
      <c r="N990" s="17"/>
      <c r="O990" s="17"/>
      <c r="P990" s="17"/>
      <c r="Q990" s="17"/>
      <c r="R990" s="17"/>
      <c r="S990" s="17"/>
      <c r="T990" s="17"/>
      <c r="U990" s="17"/>
      <c r="V990" s="17"/>
      <c r="W990" s="17"/>
      <c r="X990" s="17"/>
      <c r="Y990" s="17"/>
      <c r="Z990" s="17"/>
    </row>
    <row r="991" spans="1:26" s="18" customFormat="1">
      <c r="A991" s="37"/>
      <c r="B991" s="37"/>
      <c r="C991" s="37"/>
      <c r="D991" s="37"/>
      <c r="E991" s="37"/>
      <c r="F991" s="37"/>
      <c r="G991" s="38"/>
      <c r="H991" s="39"/>
      <c r="I991" s="17"/>
      <c r="J991" s="17"/>
      <c r="K991" s="17"/>
      <c r="L991" s="17"/>
      <c r="M991" s="17"/>
      <c r="N991" s="17"/>
      <c r="O991" s="17"/>
      <c r="P991" s="17"/>
      <c r="Q991" s="17"/>
      <c r="R991" s="17"/>
      <c r="S991" s="17"/>
      <c r="T991" s="17"/>
      <c r="U991" s="17"/>
      <c r="V991" s="17"/>
      <c r="W991" s="17"/>
      <c r="X991" s="17"/>
      <c r="Y991" s="17"/>
      <c r="Z991" s="17"/>
    </row>
    <row r="992" spans="1:26" s="18" customFormat="1">
      <c r="A992" s="37"/>
      <c r="B992" s="37"/>
      <c r="C992" s="37"/>
      <c r="D992" s="37"/>
      <c r="E992" s="37"/>
      <c r="F992" s="37"/>
      <c r="G992" s="38"/>
      <c r="H992" s="39"/>
      <c r="I992" s="17"/>
      <c r="J992" s="17"/>
      <c r="K992" s="17"/>
      <c r="L992" s="17"/>
      <c r="M992" s="17"/>
      <c r="N992" s="17"/>
      <c r="O992" s="17"/>
      <c r="P992" s="17"/>
      <c r="Q992" s="17"/>
      <c r="R992" s="17"/>
      <c r="S992" s="17"/>
      <c r="T992" s="17"/>
      <c r="U992" s="17"/>
      <c r="V992" s="17"/>
      <c r="W992" s="17"/>
      <c r="X992" s="17"/>
      <c r="Y992" s="17"/>
      <c r="Z992" s="17"/>
    </row>
    <row r="993" spans="1:26" s="18" customFormat="1">
      <c r="A993" s="37"/>
      <c r="B993" s="37"/>
      <c r="C993" s="37"/>
      <c r="D993" s="37"/>
      <c r="E993" s="37"/>
      <c r="F993" s="37"/>
      <c r="G993" s="38"/>
      <c r="H993" s="39"/>
      <c r="I993" s="17"/>
      <c r="J993" s="17"/>
      <c r="K993" s="17"/>
      <c r="L993" s="17"/>
      <c r="M993" s="17"/>
      <c r="N993" s="17"/>
      <c r="O993" s="17"/>
      <c r="P993" s="17"/>
      <c r="Q993" s="17"/>
      <c r="R993" s="17"/>
      <c r="S993" s="17"/>
      <c r="T993" s="17"/>
      <c r="U993" s="17"/>
      <c r="V993" s="17"/>
      <c r="W993" s="17"/>
      <c r="X993" s="17"/>
      <c r="Y993" s="17"/>
      <c r="Z993" s="17"/>
    </row>
    <row r="994" spans="1:26" s="18" customFormat="1">
      <c r="A994" s="37"/>
      <c r="B994" s="37"/>
      <c r="C994" s="37"/>
      <c r="D994" s="37"/>
      <c r="E994" s="37"/>
      <c r="F994" s="37"/>
      <c r="G994" s="38"/>
      <c r="H994" s="39"/>
      <c r="I994" s="17"/>
      <c r="J994" s="17"/>
      <c r="K994" s="17"/>
      <c r="L994" s="17"/>
      <c r="M994" s="17"/>
      <c r="N994" s="17"/>
      <c r="O994" s="17"/>
      <c r="P994" s="17"/>
      <c r="Q994" s="17"/>
      <c r="R994" s="17"/>
      <c r="S994" s="17"/>
      <c r="T994" s="17"/>
      <c r="U994" s="17"/>
      <c r="V994" s="17"/>
      <c r="W994" s="17"/>
      <c r="X994" s="17"/>
      <c r="Y994" s="17"/>
      <c r="Z994" s="17"/>
    </row>
    <row r="995" spans="1:26" s="18" customFormat="1">
      <c r="A995" s="37"/>
      <c r="B995" s="37"/>
      <c r="C995" s="37"/>
      <c r="D995" s="37"/>
      <c r="E995" s="37"/>
      <c r="F995" s="37"/>
      <c r="G995" s="38"/>
      <c r="H995" s="39"/>
      <c r="I995" s="17"/>
      <c r="J995" s="17"/>
      <c r="K995" s="17"/>
      <c r="L995" s="17"/>
      <c r="M995" s="17"/>
      <c r="N995" s="17"/>
      <c r="O995" s="17"/>
      <c r="P995" s="17"/>
      <c r="Q995" s="17"/>
      <c r="R995" s="17"/>
      <c r="S995" s="17"/>
      <c r="T995" s="17"/>
      <c r="U995" s="17"/>
      <c r="V995" s="17"/>
      <c r="W995" s="17"/>
      <c r="X995" s="17"/>
      <c r="Y995" s="17"/>
      <c r="Z995" s="17"/>
    </row>
    <row r="996" spans="1:26" s="18" customFormat="1">
      <c r="A996" s="37"/>
      <c r="B996" s="37"/>
      <c r="C996" s="37"/>
      <c r="D996" s="37"/>
      <c r="E996" s="37"/>
      <c r="F996" s="37"/>
      <c r="G996" s="38"/>
      <c r="H996" s="39"/>
      <c r="I996" s="17"/>
      <c r="J996" s="17"/>
      <c r="K996" s="17"/>
      <c r="L996" s="17"/>
      <c r="M996" s="17"/>
      <c r="N996" s="17"/>
      <c r="O996" s="17"/>
      <c r="P996" s="17"/>
      <c r="Q996" s="17"/>
      <c r="R996" s="17"/>
      <c r="S996" s="17"/>
      <c r="T996" s="17"/>
      <c r="U996" s="17"/>
      <c r="V996" s="17"/>
      <c r="W996" s="17"/>
      <c r="X996" s="17"/>
      <c r="Y996" s="17"/>
      <c r="Z996" s="17"/>
    </row>
    <row r="997" spans="1:26" s="18" customFormat="1">
      <c r="A997" s="37"/>
      <c r="B997" s="37"/>
      <c r="C997" s="37"/>
      <c r="D997" s="37"/>
      <c r="E997" s="37"/>
      <c r="F997" s="37"/>
      <c r="G997" s="38"/>
      <c r="H997" s="39"/>
      <c r="I997" s="17"/>
      <c r="J997" s="17"/>
      <c r="K997" s="17"/>
      <c r="L997" s="17"/>
      <c r="M997" s="17"/>
      <c r="N997" s="17"/>
      <c r="O997" s="17"/>
      <c r="P997" s="17"/>
      <c r="Q997" s="17"/>
      <c r="R997" s="17"/>
      <c r="S997" s="17"/>
      <c r="T997" s="17"/>
      <c r="U997" s="17"/>
      <c r="V997" s="17"/>
      <c r="W997" s="17"/>
      <c r="X997" s="17"/>
      <c r="Y997" s="17"/>
      <c r="Z997" s="17"/>
    </row>
    <row r="998" spans="1:26" s="18" customFormat="1">
      <c r="A998" s="37"/>
      <c r="B998" s="37"/>
      <c r="C998" s="37"/>
      <c r="D998" s="37"/>
      <c r="E998" s="37"/>
      <c r="F998" s="37"/>
      <c r="G998" s="38"/>
      <c r="H998" s="39"/>
      <c r="I998" s="17"/>
      <c r="J998" s="17"/>
      <c r="K998" s="17"/>
      <c r="L998" s="17"/>
      <c r="M998" s="17"/>
      <c r="N998" s="17"/>
      <c r="O998" s="17"/>
      <c r="P998" s="17"/>
      <c r="Q998" s="17"/>
      <c r="R998" s="17"/>
      <c r="S998" s="17"/>
      <c r="T998" s="17"/>
      <c r="U998" s="17"/>
      <c r="V998" s="17"/>
      <c r="W998" s="17"/>
      <c r="X998" s="17"/>
      <c r="Y998" s="17"/>
      <c r="Z998" s="17"/>
    </row>
    <row r="999" spans="1:26" s="18" customFormat="1">
      <c r="A999" s="37"/>
      <c r="B999" s="37"/>
      <c r="C999" s="37"/>
      <c r="D999" s="37"/>
      <c r="E999" s="37"/>
      <c r="F999" s="37"/>
      <c r="G999" s="38"/>
      <c r="H999" s="39"/>
      <c r="I999" s="17"/>
      <c r="J999" s="17"/>
      <c r="K999" s="17"/>
      <c r="L999" s="17"/>
      <c r="M999" s="17"/>
      <c r="N999" s="17"/>
      <c r="O999" s="17"/>
      <c r="P999" s="17"/>
      <c r="Q999" s="17"/>
      <c r="R999" s="17"/>
      <c r="S999" s="17"/>
      <c r="T999" s="17"/>
      <c r="U999" s="17"/>
      <c r="V999" s="17"/>
      <c r="W999" s="17"/>
      <c r="X999" s="17"/>
      <c r="Y999" s="17"/>
      <c r="Z999" s="17"/>
    </row>
    <row r="1000" spans="1:26" s="18" customFormat="1">
      <c r="A1000" s="37"/>
      <c r="B1000" s="37"/>
      <c r="C1000" s="37"/>
      <c r="D1000" s="37"/>
      <c r="E1000" s="37"/>
      <c r="F1000" s="37"/>
      <c r="G1000" s="38"/>
      <c r="H1000" s="39"/>
      <c r="I1000" s="17"/>
      <c r="J1000" s="17"/>
      <c r="K1000" s="17"/>
      <c r="L1000" s="17"/>
      <c r="M1000" s="17"/>
      <c r="N1000" s="17"/>
      <c r="O1000" s="17"/>
      <c r="P1000" s="17"/>
      <c r="Q1000" s="17"/>
      <c r="R1000" s="17"/>
      <c r="S1000" s="17"/>
      <c r="T1000" s="17"/>
      <c r="U1000" s="17"/>
      <c r="V1000" s="17"/>
      <c r="W1000" s="17"/>
      <c r="X1000" s="17"/>
      <c r="Y1000" s="17"/>
      <c r="Z1000" s="17"/>
    </row>
    <row r="1001" spans="1:26" s="18" customFormat="1">
      <c r="A1001" s="37"/>
      <c r="B1001" s="37"/>
      <c r="C1001" s="37"/>
      <c r="D1001" s="37"/>
      <c r="E1001" s="37"/>
      <c r="F1001" s="37"/>
      <c r="G1001" s="38"/>
      <c r="H1001" s="39"/>
      <c r="I1001" s="17"/>
      <c r="J1001" s="17"/>
      <c r="K1001" s="17"/>
      <c r="L1001" s="17"/>
      <c r="M1001" s="17"/>
      <c r="N1001" s="17"/>
      <c r="O1001" s="17"/>
      <c r="P1001" s="17"/>
      <c r="Q1001" s="17"/>
      <c r="R1001" s="17"/>
      <c r="S1001" s="17"/>
      <c r="T1001" s="17"/>
      <c r="U1001" s="17"/>
      <c r="V1001" s="17"/>
      <c r="W1001" s="17"/>
      <c r="X1001" s="17"/>
      <c r="Y1001" s="17"/>
      <c r="Z1001" s="17"/>
    </row>
    <row r="1002" spans="1:26" s="18" customFormat="1">
      <c r="A1002" s="37"/>
      <c r="B1002" s="37"/>
      <c r="C1002" s="37"/>
      <c r="D1002" s="37"/>
      <c r="E1002" s="37"/>
      <c r="F1002" s="37"/>
      <c r="G1002" s="38"/>
      <c r="H1002" s="39"/>
      <c r="I1002" s="17"/>
      <c r="J1002" s="17"/>
      <c r="K1002" s="17"/>
      <c r="L1002" s="17"/>
      <c r="M1002" s="17"/>
      <c r="N1002" s="17"/>
      <c r="O1002" s="17"/>
      <c r="P1002" s="17"/>
      <c r="Q1002" s="17"/>
      <c r="R1002" s="17"/>
      <c r="S1002" s="17"/>
      <c r="T1002" s="17"/>
      <c r="U1002" s="17"/>
      <c r="V1002" s="17"/>
      <c r="W1002" s="17"/>
      <c r="X1002" s="17"/>
      <c r="Y1002" s="17"/>
      <c r="Z1002" s="17"/>
    </row>
    <row r="1003" spans="1:26" s="18" customFormat="1">
      <c r="A1003" s="37"/>
      <c r="B1003" s="37"/>
      <c r="C1003" s="37"/>
      <c r="D1003" s="37"/>
      <c r="E1003" s="37"/>
      <c r="F1003" s="37"/>
      <c r="G1003" s="38"/>
      <c r="H1003" s="39"/>
      <c r="I1003" s="17"/>
      <c r="J1003" s="17"/>
      <c r="K1003" s="17"/>
      <c r="L1003" s="17"/>
      <c r="M1003" s="17"/>
      <c r="N1003" s="17"/>
      <c r="O1003" s="17"/>
      <c r="P1003" s="17"/>
      <c r="Q1003" s="17"/>
      <c r="R1003" s="17"/>
      <c r="S1003" s="17"/>
      <c r="T1003" s="17"/>
      <c r="U1003" s="17"/>
      <c r="V1003" s="17"/>
      <c r="W1003" s="17"/>
      <c r="X1003" s="17"/>
      <c r="Y1003" s="17"/>
      <c r="Z1003" s="17"/>
    </row>
    <row r="1004" spans="1:26" s="18" customFormat="1">
      <c r="A1004" s="37"/>
      <c r="B1004" s="37"/>
      <c r="C1004" s="37"/>
      <c r="D1004" s="37"/>
      <c r="E1004" s="37"/>
      <c r="F1004" s="37"/>
      <c r="G1004" s="38"/>
      <c r="H1004" s="39"/>
      <c r="I1004" s="17"/>
      <c r="J1004" s="17"/>
      <c r="K1004" s="17"/>
      <c r="L1004" s="17"/>
      <c r="M1004" s="17"/>
      <c r="N1004" s="17"/>
      <c r="O1004" s="17"/>
      <c r="P1004" s="17"/>
      <c r="Q1004" s="17"/>
      <c r="R1004" s="17"/>
      <c r="S1004" s="17"/>
      <c r="T1004" s="17"/>
      <c r="U1004" s="17"/>
      <c r="V1004" s="17"/>
      <c r="W1004" s="17"/>
      <c r="X1004" s="17"/>
      <c r="Y1004" s="17"/>
      <c r="Z1004" s="17"/>
    </row>
    <row r="1005" spans="1:26" s="18" customFormat="1">
      <c r="A1005" s="37"/>
      <c r="B1005" s="37"/>
      <c r="C1005" s="37"/>
      <c r="D1005" s="37"/>
      <c r="E1005" s="37"/>
      <c r="F1005" s="37"/>
      <c r="G1005" s="38"/>
      <c r="H1005" s="39"/>
      <c r="I1005" s="17"/>
      <c r="J1005" s="17"/>
      <c r="K1005" s="17"/>
      <c r="L1005" s="17"/>
      <c r="M1005" s="17"/>
      <c r="N1005" s="17"/>
      <c r="O1005" s="17"/>
      <c r="P1005" s="17"/>
      <c r="Q1005" s="17"/>
      <c r="R1005" s="17"/>
      <c r="S1005" s="17"/>
      <c r="T1005" s="17"/>
      <c r="U1005" s="17"/>
      <c r="V1005" s="17"/>
      <c r="W1005" s="17"/>
      <c r="X1005" s="17"/>
      <c r="Y1005" s="17"/>
      <c r="Z1005" s="17"/>
    </row>
    <row r="1006" spans="1:26" s="18" customFormat="1">
      <c r="A1006" s="37"/>
      <c r="B1006" s="37"/>
      <c r="C1006" s="37"/>
      <c r="D1006" s="37"/>
      <c r="E1006" s="37"/>
      <c r="F1006" s="37"/>
      <c r="G1006" s="38"/>
      <c r="H1006" s="39"/>
      <c r="I1006" s="17"/>
      <c r="J1006" s="17"/>
      <c r="K1006" s="17"/>
      <c r="L1006" s="17"/>
      <c r="M1006" s="17"/>
      <c r="N1006" s="17"/>
      <c r="O1006" s="17"/>
      <c r="P1006" s="17"/>
      <c r="Q1006" s="17"/>
      <c r="R1006" s="17"/>
      <c r="S1006" s="17"/>
      <c r="T1006" s="17"/>
      <c r="U1006" s="17"/>
      <c r="V1006" s="17"/>
      <c r="W1006" s="17"/>
      <c r="X1006" s="17"/>
      <c r="Y1006" s="17"/>
      <c r="Z1006" s="17"/>
    </row>
    <row r="1007" spans="1:26" s="18" customFormat="1">
      <c r="A1007" s="37"/>
      <c r="B1007" s="37"/>
      <c r="C1007" s="37"/>
      <c r="D1007" s="37"/>
      <c r="E1007" s="37"/>
      <c r="F1007" s="37"/>
      <c r="G1007" s="38"/>
      <c r="H1007" s="39"/>
      <c r="I1007" s="17"/>
      <c r="J1007" s="17"/>
      <c r="K1007" s="17"/>
      <c r="L1007" s="17"/>
      <c r="M1007" s="17"/>
      <c r="N1007" s="17"/>
      <c r="O1007" s="17"/>
      <c r="P1007" s="17"/>
      <c r="Q1007" s="17"/>
      <c r="R1007" s="17"/>
      <c r="S1007" s="17"/>
      <c r="T1007" s="17"/>
      <c r="U1007" s="17"/>
      <c r="V1007" s="17"/>
      <c r="W1007" s="17"/>
      <c r="X1007" s="17"/>
      <c r="Y1007" s="17"/>
      <c r="Z1007" s="17"/>
    </row>
    <row r="1008" spans="1:26" s="18" customFormat="1">
      <c r="A1008" s="37"/>
      <c r="B1008" s="37"/>
      <c r="C1008" s="37"/>
      <c r="D1008" s="37"/>
      <c r="E1008" s="37"/>
      <c r="F1008" s="37"/>
      <c r="G1008" s="38"/>
      <c r="H1008" s="39"/>
      <c r="I1008" s="17"/>
      <c r="J1008" s="17"/>
      <c r="K1008" s="17"/>
      <c r="L1008" s="17"/>
      <c r="M1008" s="17"/>
      <c r="N1008" s="17"/>
      <c r="O1008" s="17"/>
      <c r="P1008" s="17"/>
      <c r="Q1008" s="17"/>
      <c r="R1008" s="17"/>
      <c r="S1008" s="17"/>
      <c r="T1008" s="17"/>
      <c r="U1008" s="17"/>
      <c r="V1008" s="17"/>
      <c r="W1008" s="17"/>
      <c r="X1008" s="17"/>
      <c r="Y1008" s="17"/>
      <c r="Z1008" s="17"/>
    </row>
    <row r="1009" spans="1:26" s="18" customFormat="1">
      <c r="A1009" s="37"/>
      <c r="B1009" s="37"/>
      <c r="C1009" s="37"/>
      <c r="D1009" s="37"/>
      <c r="E1009" s="37"/>
      <c r="F1009" s="37"/>
      <c r="G1009" s="38"/>
      <c r="H1009" s="39"/>
      <c r="I1009" s="17"/>
      <c r="J1009" s="17"/>
      <c r="K1009" s="17"/>
      <c r="L1009" s="17"/>
      <c r="M1009" s="17"/>
      <c r="N1009" s="17"/>
      <c r="O1009" s="17"/>
      <c r="P1009" s="17"/>
      <c r="Q1009" s="17"/>
      <c r="R1009" s="17"/>
      <c r="S1009" s="17"/>
      <c r="T1009" s="17"/>
      <c r="U1009" s="17"/>
      <c r="V1009" s="17"/>
      <c r="W1009" s="17"/>
      <c r="X1009" s="17"/>
      <c r="Y1009" s="17"/>
      <c r="Z1009" s="17"/>
    </row>
    <row r="1010" spans="1:26" s="18" customFormat="1">
      <c r="A1010" s="37"/>
      <c r="B1010" s="37"/>
      <c r="C1010" s="37"/>
      <c r="D1010" s="37"/>
      <c r="E1010" s="37"/>
      <c r="F1010" s="37"/>
      <c r="G1010" s="38"/>
      <c r="H1010" s="39"/>
      <c r="I1010" s="17"/>
      <c r="J1010" s="17"/>
      <c r="K1010" s="17"/>
      <c r="L1010" s="17"/>
      <c r="M1010" s="17"/>
      <c r="N1010" s="17"/>
      <c r="O1010" s="17"/>
      <c r="P1010" s="17"/>
      <c r="Q1010" s="17"/>
      <c r="R1010" s="17"/>
      <c r="S1010" s="17"/>
      <c r="T1010" s="17"/>
      <c r="U1010" s="17"/>
      <c r="V1010" s="17"/>
      <c r="W1010" s="17"/>
      <c r="X1010" s="17"/>
      <c r="Y1010" s="17"/>
      <c r="Z1010" s="17"/>
    </row>
    <row r="1011" spans="1:26" s="18" customFormat="1">
      <c r="A1011" s="37"/>
      <c r="B1011" s="37"/>
      <c r="C1011" s="37"/>
      <c r="D1011" s="37"/>
      <c r="E1011" s="37"/>
      <c r="F1011" s="37"/>
      <c r="G1011" s="38"/>
      <c r="H1011" s="39"/>
      <c r="I1011" s="17"/>
      <c r="J1011" s="17"/>
      <c r="K1011" s="17"/>
      <c r="L1011" s="17"/>
      <c r="M1011" s="17"/>
      <c r="N1011" s="17"/>
      <c r="O1011" s="17"/>
      <c r="P1011" s="17"/>
      <c r="Q1011" s="17"/>
      <c r="R1011" s="17"/>
      <c r="S1011" s="17"/>
      <c r="T1011" s="17"/>
      <c r="U1011" s="17"/>
      <c r="V1011" s="17"/>
      <c r="W1011" s="17"/>
      <c r="X1011" s="17"/>
      <c r="Y1011" s="17"/>
      <c r="Z1011" s="17"/>
    </row>
    <row r="1012" spans="1:26" s="18" customFormat="1">
      <c r="A1012" s="37"/>
      <c r="B1012" s="37"/>
      <c r="C1012" s="37"/>
      <c r="D1012" s="37"/>
      <c r="E1012" s="37"/>
      <c r="F1012" s="37"/>
      <c r="G1012" s="38"/>
      <c r="H1012" s="39"/>
      <c r="I1012" s="17"/>
      <c r="J1012" s="17"/>
      <c r="K1012" s="17"/>
      <c r="L1012" s="17"/>
      <c r="M1012" s="17"/>
      <c r="N1012" s="17"/>
      <c r="O1012" s="17"/>
      <c r="P1012" s="17"/>
      <c r="Q1012" s="17"/>
      <c r="R1012" s="17"/>
      <c r="S1012" s="17"/>
      <c r="T1012" s="17"/>
      <c r="U1012" s="17"/>
      <c r="V1012" s="17"/>
      <c r="W1012" s="17"/>
      <c r="X1012" s="17"/>
      <c r="Y1012" s="17"/>
      <c r="Z1012" s="17"/>
    </row>
    <row r="1013" spans="1:26" s="18" customFormat="1">
      <c r="A1013" s="37"/>
      <c r="B1013" s="37"/>
      <c r="C1013" s="37"/>
      <c r="D1013" s="37"/>
      <c r="E1013" s="37"/>
      <c r="F1013" s="37"/>
      <c r="G1013" s="38"/>
      <c r="H1013" s="39"/>
      <c r="I1013" s="17"/>
      <c r="J1013" s="17"/>
      <c r="K1013" s="17"/>
      <c r="L1013" s="17"/>
      <c r="M1013" s="17"/>
      <c r="N1013" s="17"/>
      <c r="O1013" s="17"/>
      <c r="P1013" s="17"/>
      <c r="Q1013" s="17"/>
      <c r="R1013" s="17"/>
      <c r="S1013" s="17"/>
      <c r="T1013" s="17"/>
      <c r="U1013" s="17"/>
      <c r="V1013" s="17"/>
      <c r="W1013" s="17"/>
      <c r="X1013" s="17"/>
      <c r="Y1013" s="17"/>
      <c r="Z1013" s="17"/>
    </row>
    <row r="1014" spans="1:26" s="18" customFormat="1">
      <c r="A1014" s="37"/>
      <c r="B1014" s="37"/>
      <c r="C1014" s="37"/>
      <c r="D1014" s="37"/>
      <c r="E1014" s="37"/>
      <c r="F1014" s="37"/>
      <c r="G1014" s="38"/>
      <c r="H1014" s="39"/>
      <c r="I1014" s="17"/>
      <c r="J1014" s="17"/>
      <c r="K1014" s="17"/>
      <c r="L1014" s="17"/>
      <c r="M1014" s="17"/>
      <c r="N1014" s="17"/>
      <c r="O1014" s="17"/>
      <c r="P1014" s="17"/>
      <c r="Q1014" s="17"/>
      <c r="R1014" s="17"/>
      <c r="S1014" s="17"/>
      <c r="T1014" s="17"/>
      <c r="U1014" s="17"/>
      <c r="V1014" s="17"/>
      <c r="W1014" s="17"/>
      <c r="X1014" s="17"/>
      <c r="Y1014" s="17"/>
      <c r="Z1014" s="17"/>
    </row>
    <row r="1015" spans="1:26" s="18" customFormat="1">
      <c r="A1015" s="37"/>
      <c r="B1015" s="37"/>
      <c r="C1015" s="37"/>
      <c r="D1015" s="37"/>
      <c r="E1015" s="37"/>
      <c r="F1015" s="37"/>
      <c r="G1015" s="38"/>
      <c r="H1015" s="39"/>
      <c r="I1015" s="17"/>
      <c r="J1015" s="17"/>
      <c r="K1015" s="17"/>
      <c r="L1015" s="17"/>
      <c r="M1015" s="17"/>
      <c r="N1015" s="17"/>
      <c r="O1015" s="17"/>
      <c r="P1015" s="17"/>
      <c r="Q1015" s="17"/>
      <c r="R1015" s="17"/>
      <c r="S1015" s="17"/>
      <c r="T1015" s="17"/>
      <c r="U1015" s="17"/>
      <c r="V1015" s="17"/>
      <c r="W1015" s="17"/>
      <c r="X1015" s="17"/>
      <c r="Y1015" s="17"/>
      <c r="Z1015" s="17"/>
    </row>
    <row r="1016" spans="1:26" s="18" customFormat="1">
      <c r="A1016" s="37"/>
      <c r="B1016" s="37"/>
      <c r="C1016" s="37"/>
      <c r="D1016" s="37"/>
      <c r="E1016" s="37"/>
      <c r="F1016" s="37"/>
      <c r="G1016" s="38"/>
      <c r="H1016" s="39"/>
      <c r="I1016" s="17"/>
      <c r="J1016" s="17"/>
      <c r="K1016" s="17"/>
      <c r="L1016" s="17"/>
      <c r="M1016" s="17"/>
      <c r="N1016" s="17"/>
      <c r="O1016" s="17"/>
      <c r="P1016" s="17"/>
      <c r="Q1016" s="17"/>
      <c r="R1016" s="17"/>
      <c r="S1016" s="17"/>
      <c r="T1016" s="17"/>
      <c r="U1016" s="17"/>
      <c r="V1016" s="17"/>
      <c r="W1016" s="17"/>
      <c r="X1016" s="17"/>
      <c r="Y1016" s="17"/>
      <c r="Z1016" s="17"/>
    </row>
    <row r="1017" spans="1:26" s="18" customFormat="1">
      <c r="A1017" s="37"/>
      <c r="B1017" s="37"/>
      <c r="C1017" s="37"/>
      <c r="D1017" s="37"/>
      <c r="E1017" s="37"/>
      <c r="F1017" s="37"/>
      <c r="G1017" s="38"/>
      <c r="H1017" s="39"/>
      <c r="I1017" s="17"/>
      <c r="J1017" s="17"/>
      <c r="K1017" s="17"/>
      <c r="L1017" s="17"/>
      <c r="M1017" s="17"/>
      <c r="N1017" s="17"/>
      <c r="O1017" s="17"/>
      <c r="P1017" s="17"/>
      <c r="Q1017" s="17"/>
      <c r="R1017" s="17"/>
      <c r="S1017" s="17"/>
      <c r="T1017" s="17"/>
      <c r="U1017" s="17"/>
      <c r="V1017" s="17"/>
      <c r="W1017" s="17"/>
      <c r="X1017" s="17"/>
      <c r="Y1017" s="17"/>
      <c r="Z1017" s="17"/>
    </row>
    <row r="1018" spans="1:26" s="18" customFormat="1">
      <c r="A1018" s="37"/>
      <c r="B1018" s="37"/>
      <c r="C1018" s="37"/>
      <c r="D1018" s="37"/>
      <c r="E1018" s="37"/>
      <c r="F1018" s="37"/>
      <c r="G1018" s="38"/>
      <c r="H1018" s="39"/>
      <c r="I1018" s="17"/>
      <c r="J1018" s="17"/>
      <c r="K1018" s="17"/>
      <c r="L1018" s="17"/>
      <c r="M1018" s="17"/>
      <c r="N1018" s="17"/>
      <c r="O1018" s="17"/>
      <c r="P1018" s="17"/>
      <c r="Q1018" s="17"/>
      <c r="R1018" s="17"/>
      <c r="S1018" s="17"/>
      <c r="T1018" s="17"/>
      <c r="U1018" s="17"/>
      <c r="V1018" s="17"/>
      <c r="W1018" s="17"/>
      <c r="X1018" s="17"/>
      <c r="Y1018" s="17"/>
      <c r="Z1018" s="17"/>
    </row>
    <row r="1019" spans="1:26" s="18" customFormat="1">
      <c r="A1019" s="37"/>
      <c r="B1019" s="37"/>
      <c r="C1019" s="37"/>
      <c r="D1019" s="37"/>
      <c r="E1019" s="37"/>
      <c r="F1019" s="37"/>
      <c r="G1019" s="38"/>
      <c r="H1019" s="39"/>
      <c r="I1019" s="17"/>
      <c r="J1019" s="17"/>
      <c r="K1019" s="17"/>
      <c r="L1019" s="17"/>
      <c r="M1019" s="17"/>
      <c r="N1019" s="17"/>
      <c r="O1019" s="17"/>
      <c r="P1019" s="17"/>
      <c r="Q1019" s="17"/>
      <c r="R1019" s="17"/>
      <c r="S1019" s="17"/>
      <c r="T1019" s="17"/>
      <c r="U1019" s="17"/>
      <c r="V1019" s="17"/>
      <c r="W1019" s="17"/>
      <c r="X1019" s="17"/>
      <c r="Y1019" s="17"/>
      <c r="Z1019" s="17"/>
    </row>
    <row r="1020" spans="1:26" s="18" customFormat="1">
      <c r="A1020" s="37"/>
      <c r="B1020" s="37"/>
      <c r="C1020" s="37"/>
      <c r="D1020" s="37"/>
      <c r="E1020" s="37"/>
      <c r="F1020" s="37"/>
      <c r="G1020" s="38"/>
      <c r="H1020" s="39"/>
      <c r="I1020" s="17"/>
      <c r="J1020" s="17"/>
      <c r="K1020" s="17"/>
      <c r="L1020" s="17"/>
      <c r="M1020" s="17"/>
      <c r="N1020" s="17"/>
      <c r="O1020" s="17"/>
      <c r="P1020" s="17"/>
      <c r="Q1020" s="17"/>
      <c r="R1020" s="17"/>
      <c r="S1020" s="17"/>
      <c r="T1020" s="17"/>
      <c r="U1020" s="17"/>
      <c r="V1020" s="17"/>
      <c r="W1020" s="17"/>
      <c r="X1020" s="17"/>
      <c r="Y1020" s="17"/>
      <c r="Z1020" s="17"/>
    </row>
    <row r="1021" spans="1:26" s="18" customFormat="1">
      <c r="A1021" s="37"/>
      <c r="B1021" s="37"/>
      <c r="C1021" s="37"/>
      <c r="D1021" s="37"/>
      <c r="E1021" s="37"/>
      <c r="F1021" s="37"/>
      <c r="G1021" s="38"/>
      <c r="H1021" s="39"/>
      <c r="I1021" s="17"/>
      <c r="J1021" s="17"/>
      <c r="K1021" s="17"/>
      <c r="L1021" s="17"/>
      <c r="M1021" s="17"/>
      <c r="N1021" s="17"/>
      <c r="O1021" s="17"/>
      <c r="P1021" s="17"/>
      <c r="Q1021" s="17"/>
      <c r="R1021" s="17"/>
      <c r="S1021" s="17"/>
      <c r="T1021" s="17"/>
      <c r="U1021" s="17"/>
      <c r="V1021" s="17"/>
      <c r="W1021" s="17"/>
      <c r="X1021" s="17"/>
      <c r="Y1021" s="17"/>
      <c r="Z1021" s="17"/>
    </row>
    <row r="1022" spans="1:26" s="18" customFormat="1">
      <c r="A1022" s="37"/>
      <c r="B1022" s="37"/>
      <c r="C1022" s="37"/>
      <c r="D1022" s="37"/>
      <c r="E1022" s="37"/>
      <c r="F1022" s="37"/>
      <c r="G1022" s="38"/>
      <c r="H1022" s="39"/>
      <c r="I1022" s="17"/>
      <c r="J1022" s="17"/>
      <c r="K1022" s="17"/>
      <c r="L1022" s="17"/>
      <c r="M1022" s="17"/>
      <c r="N1022" s="17"/>
      <c r="O1022" s="17"/>
      <c r="P1022" s="17"/>
      <c r="Q1022" s="17"/>
      <c r="R1022" s="17"/>
      <c r="S1022" s="17"/>
      <c r="T1022" s="17"/>
      <c r="U1022" s="17"/>
      <c r="V1022" s="17"/>
      <c r="W1022" s="17"/>
      <c r="X1022" s="17"/>
      <c r="Y1022" s="17"/>
      <c r="Z1022" s="17"/>
    </row>
    <row r="1023" spans="1:26" s="18" customFormat="1">
      <c r="A1023" s="37"/>
      <c r="B1023" s="37"/>
      <c r="C1023" s="37"/>
      <c r="D1023" s="37"/>
      <c r="E1023" s="37"/>
      <c r="F1023" s="37"/>
      <c r="G1023" s="38"/>
      <c r="H1023" s="39"/>
      <c r="I1023" s="17"/>
      <c r="J1023" s="17"/>
      <c r="K1023" s="17"/>
      <c r="L1023" s="17"/>
      <c r="M1023" s="17"/>
      <c r="N1023" s="17"/>
      <c r="O1023" s="17"/>
      <c r="P1023" s="17"/>
      <c r="Q1023" s="17"/>
      <c r="R1023" s="17"/>
      <c r="S1023" s="17"/>
      <c r="T1023" s="17"/>
      <c r="U1023" s="17"/>
      <c r="V1023" s="17"/>
      <c r="W1023" s="17"/>
      <c r="X1023" s="17"/>
      <c r="Y1023" s="17"/>
      <c r="Z1023" s="17"/>
    </row>
    <row r="1024" spans="1:26" s="18" customFormat="1">
      <c r="A1024" s="37"/>
      <c r="B1024" s="37"/>
      <c r="C1024" s="37"/>
      <c r="D1024" s="37"/>
      <c r="E1024" s="37"/>
      <c r="F1024" s="37"/>
      <c r="G1024" s="38"/>
      <c r="H1024" s="39"/>
      <c r="I1024" s="17"/>
      <c r="J1024" s="17"/>
      <c r="K1024" s="17"/>
      <c r="L1024" s="17"/>
      <c r="M1024" s="17"/>
      <c r="N1024" s="17"/>
      <c r="O1024" s="17"/>
      <c r="P1024" s="17"/>
      <c r="Q1024" s="17"/>
      <c r="R1024" s="17"/>
      <c r="S1024" s="17"/>
      <c r="T1024" s="17"/>
      <c r="U1024" s="17"/>
      <c r="V1024" s="17"/>
      <c r="W1024" s="17"/>
      <c r="X1024" s="17"/>
      <c r="Y1024" s="17"/>
      <c r="Z1024" s="17"/>
    </row>
    <row r="1025" spans="1:26" s="18" customFormat="1">
      <c r="A1025" s="37"/>
      <c r="B1025" s="37"/>
      <c r="C1025" s="37"/>
      <c r="D1025" s="37"/>
      <c r="E1025" s="37"/>
      <c r="F1025" s="37"/>
      <c r="G1025" s="38"/>
      <c r="H1025" s="39"/>
      <c r="I1025" s="17"/>
      <c r="J1025" s="17"/>
      <c r="K1025" s="17"/>
      <c r="L1025" s="17"/>
      <c r="M1025" s="17"/>
      <c r="N1025" s="17"/>
      <c r="O1025" s="17"/>
      <c r="P1025" s="17"/>
      <c r="Q1025" s="17"/>
      <c r="R1025" s="17"/>
      <c r="S1025" s="17"/>
      <c r="T1025" s="17"/>
      <c r="U1025" s="17"/>
      <c r="V1025" s="17"/>
      <c r="W1025" s="17"/>
      <c r="X1025" s="17"/>
      <c r="Y1025" s="17"/>
      <c r="Z1025" s="17"/>
    </row>
    <row r="1026" spans="1:26" s="18" customFormat="1">
      <c r="A1026" s="37"/>
      <c r="B1026" s="37"/>
      <c r="C1026" s="37"/>
      <c r="D1026" s="37"/>
      <c r="E1026" s="37"/>
      <c r="F1026" s="37"/>
      <c r="G1026" s="38"/>
      <c r="H1026" s="39"/>
      <c r="I1026" s="17"/>
      <c r="J1026" s="17"/>
      <c r="K1026" s="17"/>
      <c r="L1026" s="17"/>
      <c r="M1026" s="17"/>
      <c r="N1026" s="17"/>
      <c r="O1026" s="17"/>
      <c r="P1026" s="17"/>
      <c r="Q1026" s="17"/>
      <c r="R1026" s="17"/>
      <c r="S1026" s="17"/>
      <c r="T1026" s="17"/>
      <c r="U1026" s="17"/>
      <c r="V1026" s="17"/>
      <c r="W1026" s="17"/>
      <c r="X1026" s="17"/>
      <c r="Y1026" s="17"/>
      <c r="Z1026" s="17"/>
    </row>
    <row r="1027" spans="1:26" s="18" customFormat="1">
      <c r="A1027" s="37"/>
      <c r="B1027" s="37"/>
      <c r="C1027" s="37"/>
      <c r="D1027" s="37"/>
      <c r="E1027" s="37"/>
      <c r="F1027" s="37"/>
      <c r="G1027" s="38"/>
      <c r="H1027" s="39"/>
      <c r="I1027" s="17"/>
      <c r="J1027" s="17"/>
      <c r="K1027" s="17"/>
      <c r="L1027" s="17"/>
      <c r="M1027" s="17"/>
      <c r="N1027" s="17"/>
      <c r="O1027" s="17"/>
      <c r="P1027" s="17"/>
      <c r="Q1027" s="17"/>
      <c r="R1027" s="17"/>
      <c r="S1027" s="17"/>
      <c r="T1027" s="17"/>
      <c r="U1027" s="17"/>
      <c r="V1027" s="17"/>
      <c r="W1027" s="17"/>
      <c r="X1027" s="17"/>
      <c r="Y1027" s="17"/>
      <c r="Z1027" s="17"/>
    </row>
    <row r="1028" spans="1:26" s="18" customFormat="1">
      <c r="A1028" s="37"/>
      <c r="B1028" s="37"/>
      <c r="C1028" s="37"/>
      <c r="D1028" s="37"/>
      <c r="E1028" s="37"/>
      <c r="F1028" s="37"/>
      <c r="G1028" s="38"/>
      <c r="H1028" s="39"/>
      <c r="I1028" s="17"/>
      <c r="J1028" s="17"/>
      <c r="K1028" s="17"/>
      <c r="L1028" s="17"/>
      <c r="M1028" s="17"/>
      <c r="N1028" s="17"/>
      <c r="O1028" s="17"/>
      <c r="P1028" s="17"/>
      <c r="Q1028" s="17"/>
      <c r="R1028" s="17"/>
      <c r="S1028" s="17"/>
      <c r="T1028" s="17"/>
      <c r="U1028" s="17"/>
      <c r="V1028" s="17"/>
      <c r="W1028" s="17"/>
      <c r="X1028" s="17"/>
      <c r="Y1028" s="17"/>
      <c r="Z1028" s="17"/>
    </row>
    <row r="1029" spans="1:26" s="18" customFormat="1">
      <c r="A1029" s="37"/>
      <c r="B1029" s="37"/>
      <c r="C1029" s="37"/>
      <c r="D1029" s="37"/>
      <c r="E1029" s="37"/>
      <c r="F1029" s="37"/>
      <c r="G1029" s="38"/>
      <c r="H1029" s="39"/>
      <c r="I1029" s="17"/>
      <c r="J1029" s="17"/>
      <c r="K1029" s="17"/>
      <c r="L1029" s="17"/>
      <c r="M1029" s="17"/>
      <c r="N1029" s="17"/>
      <c r="O1029" s="17"/>
      <c r="P1029" s="17"/>
      <c r="Q1029" s="17"/>
      <c r="R1029" s="17"/>
      <c r="S1029" s="17"/>
      <c r="T1029" s="17"/>
      <c r="U1029" s="17"/>
      <c r="V1029" s="17"/>
      <c r="W1029" s="17"/>
      <c r="X1029" s="17"/>
      <c r="Y1029" s="17"/>
      <c r="Z1029" s="17"/>
    </row>
    <row r="1030" spans="1:26" s="18" customFormat="1">
      <c r="A1030" s="37"/>
      <c r="B1030" s="37"/>
      <c r="C1030" s="37"/>
      <c r="D1030" s="37"/>
      <c r="E1030" s="37"/>
      <c r="F1030" s="37"/>
      <c r="G1030" s="38"/>
      <c r="H1030" s="39"/>
      <c r="I1030" s="17"/>
      <c r="J1030" s="17"/>
      <c r="K1030" s="17"/>
      <c r="L1030" s="17"/>
      <c r="M1030" s="17"/>
      <c r="N1030" s="17"/>
      <c r="O1030" s="17"/>
      <c r="P1030" s="17"/>
      <c r="Q1030" s="17"/>
      <c r="R1030" s="17"/>
      <c r="S1030" s="17"/>
      <c r="T1030" s="17"/>
      <c r="U1030" s="17"/>
      <c r="V1030" s="17"/>
      <c r="W1030" s="17"/>
      <c r="X1030" s="17"/>
      <c r="Y1030" s="17"/>
      <c r="Z1030" s="17"/>
    </row>
    <row r="1031" spans="1:26" s="18" customFormat="1">
      <c r="A1031" s="37"/>
      <c r="B1031" s="37"/>
      <c r="C1031" s="37"/>
      <c r="D1031" s="37"/>
      <c r="E1031" s="37"/>
      <c r="F1031" s="37"/>
      <c r="G1031" s="38"/>
      <c r="H1031" s="39"/>
      <c r="I1031" s="17"/>
      <c r="J1031" s="17"/>
      <c r="K1031" s="17"/>
      <c r="L1031" s="17"/>
      <c r="M1031" s="17"/>
      <c r="N1031" s="17"/>
      <c r="O1031" s="17"/>
      <c r="P1031" s="17"/>
      <c r="Q1031" s="17"/>
      <c r="R1031" s="17"/>
      <c r="S1031" s="17"/>
      <c r="T1031" s="17"/>
      <c r="U1031" s="17"/>
      <c r="V1031" s="17"/>
      <c r="W1031" s="17"/>
      <c r="X1031" s="17"/>
      <c r="Y1031" s="17"/>
      <c r="Z1031" s="17"/>
    </row>
    <row r="1032" spans="1:26" s="18" customFormat="1">
      <c r="A1032" s="37"/>
      <c r="B1032" s="37"/>
      <c r="C1032" s="37"/>
      <c r="D1032" s="37"/>
      <c r="E1032" s="37"/>
      <c r="F1032" s="37"/>
      <c r="G1032" s="38"/>
      <c r="H1032" s="39"/>
      <c r="I1032" s="17"/>
      <c r="J1032" s="17"/>
      <c r="K1032" s="17"/>
      <c r="L1032" s="17"/>
      <c r="M1032" s="17"/>
      <c r="N1032" s="17"/>
      <c r="O1032" s="17"/>
      <c r="P1032" s="17"/>
      <c r="Q1032" s="17"/>
      <c r="R1032" s="17"/>
      <c r="S1032" s="17"/>
      <c r="T1032" s="17"/>
      <c r="U1032" s="17"/>
      <c r="V1032" s="17"/>
      <c r="W1032" s="17"/>
      <c r="X1032" s="17"/>
      <c r="Y1032" s="17"/>
      <c r="Z1032" s="17"/>
    </row>
    <row r="1033" spans="1:26" s="18" customFormat="1">
      <c r="A1033" s="37"/>
      <c r="B1033" s="37"/>
      <c r="C1033" s="37"/>
      <c r="D1033" s="37"/>
      <c r="E1033" s="37"/>
      <c r="F1033" s="37"/>
      <c r="G1033" s="38"/>
      <c r="H1033" s="39"/>
      <c r="I1033" s="17"/>
      <c r="J1033" s="17"/>
      <c r="K1033" s="17"/>
      <c r="L1033" s="17"/>
      <c r="M1033" s="17"/>
      <c r="N1033" s="17"/>
      <c r="O1033" s="17"/>
      <c r="P1033" s="17"/>
      <c r="Q1033" s="17"/>
      <c r="R1033" s="17"/>
      <c r="S1033" s="17"/>
      <c r="T1033" s="17"/>
      <c r="U1033" s="17"/>
      <c r="V1033" s="17"/>
      <c r="W1033" s="17"/>
      <c r="X1033" s="17"/>
      <c r="Y1033" s="17"/>
      <c r="Z1033" s="17"/>
    </row>
    <row r="1034" spans="1:26" s="18" customFormat="1">
      <c r="A1034" s="37"/>
      <c r="B1034" s="37"/>
      <c r="C1034" s="37"/>
      <c r="D1034" s="37"/>
      <c r="E1034" s="37"/>
      <c r="F1034" s="37"/>
      <c r="G1034" s="38"/>
      <c r="H1034" s="39"/>
      <c r="I1034" s="17"/>
      <c r="J1034" s="17"/>
      <c r="K1034" s="17"/>
      <c r="L1034" s="17"/>
      <c r="M1034" s="17"/>
      <c r="N1034" s="17"/>
      <c r="O1034" s="17"/>
      <c r="P1034" s="17"/>
      <c r="Q1034" s="17"/>
      <c r="R1034" s="17"/>
      <c r="S1034" s="17"/>
      <c r="T1034" s="17"/>
      <c r="U1034" s="17"/>
      <c r="V1034" s="17"/>
      <c r="W1034" s="17"/>
      <c r="X1034" s="17"/>
      <c r="Y1034" s="17"/>
      <c r="Z1034" s="17"/>
    </row>
    <row r="1035" spans="1:26" s="18" customFormat="1">
      <c r="A1035" s="37"/>
      <c r="B1035" s="37"/>
      <c r="C1035" s="37"/>
      <c r="D1035" s="37"/>
      <c r="E1035" s="37"/>
      <c r="F1035" s="37"/>
      <c r="G1035" s="38"/>
      <c r="H1035" s="39"/>
      <c r="I1035" s="17"/>
      <c r="J1035" s="17"/>
      <c r="K1035" s="17"/>
      <c r="L1035" s="17"/>
      <c r="M1035" s="17"/>
      <c r="N1035" s="17"/>
      <c r="O1035" s="17"/>
      <c r="P1035" s="17"/>
      <c r="Q1035" s="17"/>
      <c r="R1035" s="17"/>
      <c r="S1035" s="17"/>
      <c r="T1035" s="17"/>
      <c r="U1035" s="17"/>
      <c r="V1035" s="17"/>
      <c r="W1035" s="17"/>
      <c r="X1035" s="17"/>
      <c r="Y1035" s="17"/>
      <c r="Z1035" s="17"/>
    </row>
    <row r="1036" spans="1:26" s="18" customFormat="1">
      <c r="A1036" s="37"/>
      <c r="B1036" s="37"/>
      <c r="C1036" s="37"/>
      <c r="D1036" s="37"/>
      <c r="E1036" s="37"/>
      <c r="F1036" s="37"/>
      <c r="G1036" s="38"/>
      <c r="H1036" s="39"/>
      <c r="I1036" s="17"/>
      <c r="J1036" s="17"/>
      <c r="K1036" s="17"/>
      <c r="L1036" s="17"/>
      <c r="M1036" s="17"/>
      <c r="N1036" s="17"/>
      <c r="O1036" s="17"/>
      <c r="P1036" s="17"/>
      <c r="Q1036" s="17"/>
      <c r="R1036" s="17"/>
      <c r="S1036" s="17"/>
      <c r="T1036" s="17"/>
      <c r="U1036" s="17"/>
      <c r="V1036" s="17"/>
      <c r="W1036" s="17"/>
      <c r="X1036" s="17"/>
      <c r="Y1036" s="17"/>
      <c r="Z1036" s="17"/>
    </row>
    <row r="1037" spans="1:26" s="18" customFormat="1">
      <c r="A1037" s="37"/>
      <c r="B1037" s="37"/>
      <c r="C1037" s="37"/>
      <c r="D1037" s="37"/>
      <c r="E1037" s="37"/>
      <c r="F1037" s="37"/>
      <c r="G1037" s="38"/>
      <c r="H1037" s="39"/>
      <c r="I1037" s="17"/>
      <c r="J1037" s="17"/>
      <c r="K1037" s="17"/>
      <c r="L1037" s="17"/>
      <c r="M1037" s="17"/>
      <c r="N1037" s="17"/>
      <c r="O1037" s="17"/>
      <c r="P1037" s="17"/>
      <c r="Q1037" s="17"/>
      <c r="R1037" s="17"/>
      <c r="S1037" s="17"/>
      <c r="T1037" s="17"/>
      <c r="U1037" s="17"/>
      <c r="V1037" s="17"/>
      <c r="W1037" s="17"/>
      <c r="X1037" s="17"/>
      <c r="Y1037" s="17"/>
      <c r="Z1037" s="17"/>
    </row>
    <row r="1038" spans="1:26" s="18" customFormat="1">
      <c r="A1038" s="37"/>
      <c r="B1038" s="37"/>
      <c r="C1038" s="37"/>
      <c r="D1038" s="37"/>
      <c r="E1038" s="37"/>
      <c r="F1038" s="37"/>
      <c r="G1038" s="38"/>
      <c r="H1038" s="39"/>
      <c r="I1038" s="17"/>
      <c r="J1038" s="17"/>
      <c r="K1038" s="17"/>
      <c r="L1038" s="17"/>
      <c r="M1038" s="17"/>
      <c r="N1038" s="17"/>
      <c r="O1038" s="17"/>
      <c r="P1038" s="17"/>
      <c r="Q1038" s="17"/>
      <c r="R1038" s="17"/>
      <c r="S1038" s="17"/>
      <c r="T1038" s="17"/>
      <c r="U1038" s="17"/>
      <c r="V1038" s="17"/>
      <c r="W1038" s="17"/>
      <c r="X1038" s="17"/>
      <c r="Y1038" s="17"/>
      <c r="Z1038" s="17"/>
    </row>
    <row r="1039" spans="1:26" s="18" customFormat="1">
      <c r="A1039" s="37"/>
      <c r="B1039" s="37"/>
      <c r="C1039" s="37"/>
      <c r="D1039" s="37"/>
      <c r="E1039" s="37"/>
      <c r="F1039" s="37"/>
      <c r="G1039" s="38"/>
      <c r="H1039" s="39"/>
      <c r="I1039" s="17"/>
      <c r="J1039" s="17"/>
      <c r="K1039" s="17"/>
      <c r="L1039" s="17"/>
      <c r="M1039" s="17"/>
      <c r="N1039" s="17"/>
      <c r="O1039" s="17"/>
      <c r="P1039" s="17"/>
      <c r="Q1039" s="17"/>
      <c r="R1039" s="17"/>
      <c r="S1039" s="17"/>
      <c r="T1039" s="17"/>
      <c r="U1039" s="17"/>
      <c r="V1039" s="17"/>
      <c r="W1039" s="17"/>
      <c r="X1039" s="17"/>
      <c r="Y1039" s="17"/>
      <c r="Z1039" s="17"/>
    </row>
    <row r="1040" spans="1:26" s="18" customFormat="1">
      <c r="A1040" s="37"/>
      <c r="B1040" s="37"/>
      <c r="C1040" s="37"/>
      <c r="D1040" s="37"/>
      <c r="E1040" s="37"/>
      <c r="F1040" s="37"/>
      <c r="G1040" s="38"/>
      <c r="H1040" s="39"/>
      <c r="I1040" s="17"/>
      <c r="J1040" s="17"/>
      <c r="K1040" s="17"/>
      <c r="L1040" s="17"/>
      <c r="M1040" s="17"/>
      <c r="N1040" s="17"/>
      <c r="O1040" s="17"/>
      <c r="P1040" s="17"/>
      <c r="Q1040" s="17"/>
      <c r="R1040" s="17"/>
      <c r="S1040" s="17"/>
      <c r="T1040" s="17"/>
      <c r="U1040" s="17"/>
      <c r="V1040" s="17"/>
      <c r="W1040" s="17"/>
      <c r="X1040" s="17"/>
      <c r="Y1040" s="17"/>
      <c r="Z1040" s="17"/>
    </row>
    <row r="1041" spans="1:26" s="18" customFormat="1">
      <c r="A1041" s="37"/>
      <c r="B1041" s="37"/>
      <c r="C1041" s="37"/>
      <c r="D1041" s="37"/>
      <c r="E1041" s="37"/>
      <c r="F1041" s="37"/>
      <c r="G1041" s="38"/>
      <c r="H1041" s="39"/>
      <c r="I1041" s="17"/>
      <c r="J1041" s="17"/>
      <c r="K1041" s="17"/>
      <c r="L1041" s="17"/>
      <c r="M1041" s="17"/>
      <c r="N1041" s="17"/>
      <c r="O1041" s="17"/>
      <c r="P1041" s="17"/>
      <c r="Q1041" s="17"/>
      <c r="R1041" s="17"/>
      <c r="S1041" s="17"/>
      <c r="T1041" s="17"/>
      <c r="U1041" s="17"/>
      <c r="V1041" s="17"/>
      <c r="W1041" s="17"/>
      <c r="X1041" s="17"/>
      <c r="Y1041" s="17"/>
      <c r="Z1041" s="17"/>
    </row>
    <row r="1042" spans="1:26" s="18" customFormat="1">
      <c r="A1042" s="37"/>
      <c r="B1042" s="37"/>
      <c r="C1042" s="37"/>
      <c r="D1042" s="37"/>
      <c r="E1042" s="37"/>
      <c r="F1042" s="37"/>
      <c r="G1042" s="38"/>
      <c r="H1042" s="39"/>
      <c r="I1042" s="17"/>
      <c r="J1042" s="17"/>
      <c r="K1042" s="17"/>
      <c r="L1042" s="17"/>
      <c r="M1042" s="17"/>
      <c r="N1042" s="17"/>
      <c r="O1042" s="17"/>
      <c r="P1042" s="17"/>
      <c r="Q1042" s="17"/>
      <c r="R1042" s="17"/>
      <c r="S1042" s="17"/>
      <c r="T1042" s="17"/>
      <c r="U1042" s="17"/>
      <c r="V1042" s="17"/>
      <c r="W1042" s="17"/>
      <c r="X1042" s="17"/>
      <c r="Y1042" s="17"/>
      <c r="Z1042" s="17"/>
    </row>
    <row r="1043" spans="1:26" s="18" customFormat="1">
      <c r="A1043" s="37"/>
      <c r="B1043" s="37"/>
      <c r="C1043" s="37"/>
      <c r="D1043" s="37"/>
      <c r="E1043" s="37"/>
      <c r="F1043" s="37"/>
      <c r="G1043" s="38"/>
      <c r="H1043" s="39"/>
      <c r="I1043" s="17"/>
      <c r="J1043" s="17"/>
      <c r="K1043" s="17"/>
      <c r="L1043" s="17"/>
      <c r="M1043" s="17"/>
      <c r="N1043" s="17"/>
      <c r="O1043" s="17"/>
      <c r="P1043" s="17"/>
      <c r="Q1043" s="17"/>
      <c r="R1043" s="17"/>
      <c r="S1043" s="17"/>
      <c r="T1043" s="17"/>
      <c r="U1043" s="17"/>
      <c r="V1043" s="17"/>
      <c r="W1043" s="17"/>
      <c r="X1043" s="17"/>
      <c r="Y1043" s="17"/>
      <c r="Z1043" s="17"/>
    </row>
    <row r="1044" spans="1:26" s="18" customFormat="1">
      <c r="A1044" s="37"/>
      <c r="B1044" s="37"/>
      <c r="C1044" s="37"/>
      <c r="D1044" s="37"/>
      <c r="E1044" s="37"/>
      <c r="F1044" s="37"/>
      <c r="G1044" s="38"/>
      <c r="H1044" s="39"/>
      <c r="I1044" s="17"/>
      <c r="J1044" s="17"/>
      <c r="K1044" s="17"/>
      <c r="L1044" s="17"/>
      <c r="M1044" s="17"/>
      <c r="N1044" s="17"/>
      <c r="O1044" s="17"/>
      <c r="P1044" s="17"/>
      <c r="Q1044" s="17"/>
      <c r="R1044" s="17"/>
      <c r="S1044" s="17"/>
      <c r="T1044" s="17"/>
      <c r="U1044" s="17"/>
      <c r="V1044" s="17"/>
      <c r="W1044" s="17"/>
      <c r="X1044" s="17"/>
      <c r="Y1044" s="17"/>
      <c r="Z1044" s="17"/>
    </row>
    <row r="1045" spans="1:26" s="18" customFormat="1">
      <c r="A1045" s="37"/>
      <c r="B1045" s="37"/>
      <c r="C1045" s="37"/>
      <c r="D1045" s="37"/>
      <c r="E1045" s="37"/>
      <c r="F1045" s="37"/>
      <c r="G1045" s="38"/>
      <c r="H1045" s="39"/>
      <c r="I1045" s="17"/>
      <c r="J1045" s="17"/>
      <c r="K1045" s="17"/>
      <c r="L1045" s="17"/>
      <c r="M1045" s="17"/>
      <c r="N1045" s="17"/>
      <c r="O1045" s="17"/>
      <c r="P1045" s="17"/>
      <c r="Q1045" s="17"/>
      <c r="R1045" s="17"/>
      <c r="S1045" s="17"/>
      <c r="T1045" s="17"/>
      <c r="U1045" s="17"/>
      <c r="V1045" s="17"/>
      <c r="W1045" s="17"/>
      <c r="X1045" s="17"/>
      <c r="Y1045" s="17"/>
      <c r="Z1045" s="17"/>
    </row>
    <row r="1046" spans="1:26" s="18" customFormat="1">
      <c r="A1046" s="37"/>
      <c r="B1046" s="37"/>
      <c r="C1046" s="37"/>
      <c r="D1046" s="37"/>
      <c r="E1046" s="37"/>
      <c r="F1046" s="37"/>
      <c r="G1046" s="38"/>
      <c r="H1046" s="39"/>
      <c r="I1046" s="17"/>
      <c r="J1046" s="17"/>
      <c r="K1046" s="17"/>
      <c r="L1046" s="17"/>
      <c r="M1046" s="17"/>
      <c r="N1046" s="17"/>
      <c r="O1046" s="17"/>
      <c r="P1046" s="17"/>
      <c r="Q1046" s="17"/>
      <c r="R1046" s="17"/>
      <c r="S1046" s="17"/>
      <c r="T1046" s="17"/>
      <c r="U1046" s="17"/>
      <c r="V1046" s="17"/>
      <c r="W1046" s="17"/>
      <c r="X1046" s="17"/>
      <c r="Y1046" s="17"/>
      <c r="Z1046" s="17"/>
    </row>
    <row r="1047" spans="1:26" s="18" customFormat="1">
      <c r="A1047" s="37"/>
      <c r="B1047" s="37"/>
      <c r="C1047" s="37"/>
      <c r="D1047" s="37"/>
      <c r="E1047" s="37"/>
      <c r="F1047" s="37"/>
      <c r="G1047" s="38"/>
      <c r="H1047" s="39"/>
      <c r="I1047" s="17"/>
      <c r="J1047" s="17"/>
      <c r="K1047" s="17"/>
      <c r="L1047" s="17"/>
      <c r="M1047" s="17"/>
      <c r="N1047" s="17"/>
      <c r="O1047" s="17"/>
      <c r="P1047" s="17"/>
      <c r="Q1047" s="17"/>
      <c r="R1047" s="17"/>
      <c r="S1047" s="17"/>
      <c r="T1047" s="17"/>
      <c r="U1047" s="17"/>
      <c r="V1047" s="17"/>
      <c r="W1047" s="17"/>
      <c r="X1047" s="17"/>
      <c r="Y1047" s="17"/>
      <c r="Z1047" s="17"/>
    </row>
    <row r="1048" spans="1:26" s="18" customFormat="1">
      <c r="A1048" s="37"/>
      <c r="B1048" s="37"/>
      <c r="C1048" s="37"/>
      <c r="D1048" s="37"/>
      <c r="E1048" s="37"/>
      <c r="F1048" s="37"/>
      <c r="G1048" s="38"/>
      <c r="H1048" s="39"/>
      <c r="I1048" s="17"/>
      <c r="J1048" s="17"/>
      <c r="K1048" s="17"/>
      <c r="L1048" s="17"/>
      <c r="M1048" s="17"/>
      <c r="N1048" s="17"/>
      <c r="O1048" s="17"/>
      <c r="P1048" s="17"/>
      <c r="Q1048" s="17"/>
      <c r="R1048" s="17"/>
      <c r="S1048" s="17"/>
      <c r="T1048" s="17"/>
      <c r="U1048" s="17"/>
      <c r="V1048" s="17"/>
      <c r="W1048" s="17"/>
      <c r="X1048" s="17"/>
      <c r="Y1048" s="17"/>
      <c r="Z1048" s="17"/>
    </row>
    <row r="1049" spans="1:26" s="18" customFormat="1">
      <c r="A1049" s="37"/>
      <c r="B1049" s="37"/>
      <c r="C1049" s="37"/>
      <c r="D1049" s="37"/>
      <c r="E1049" s="37"/>
      <c r="F1049" s="37"/>
      <c r="G1049" s="38"/>
      <c r="H1049" s="39"/>
      <c r="I1049" s="17"/>
      <c r="J1049" s="17"/>
      <c r="K1049" s="17"/>
      <c r="L1049" s="17"/>
      <c r="M1049" s="17"/>
      <c r="N1049" s="17"/>
      <c r="O1049" s="17"/>
      <c r="P1049" s="17"/>
      <c r="Q1049" s="17"/>
      <c r="R1049" s="17"/>
      <c r="S1049" s="17"/>
      <c r="T1049" s="17"/>
      <c r="U1049" s="17"/>
      <c r="V1049" s="17"/>
      <c r="W1049" s="17"/>
      <c r="X1049" s="17"/>
      <c r="Y1049" s="17"/>
      <c r="Z1049" s="17"/>
    </row>
    <row r="1050" spans="1:26" s="18" customFormat="1">
      <c r="A1050" s="37"/>
      <c r="B1050" s="37"/>
      <c r="C1050" s="37"/>
      <c r="D1050" s="37"/>
      <c r="E1050" s="37"/>
      <c r="F1050" s="37"/>
      <c r="G1050" s="38"/>
      <c r="H1050" s="39"/>
      <c r="I1050" s="17"/>
      <c r="J1050" s="17"/>
      <c r="K1050" s="17"/>
      <c r="L1050" s="17"/>
      <c r="M1050" s="17"/>
      <c r="N1050" s="17"/>
      <c r="O1050" s="17"/>
      <c r="P1050" s="17"/>
      <c r="Q1050" s="17"/>
      <c r="R1050" s="17"/>
      <c r="S1050" s="17"/>
      <c r="T1050" s="17"/>
      <c r="U1050" s="17"/>
      <c r="V1050" s="17"/>
      <c r="W1050" s="17"/>
      <c r="X1050" s="17"/>
      <c r="Y1050" s="17"/>
      <c r="Z1050" s="17"/>
    </row>
    <row r="1051" spans="1:26" s="18" customFormat="1">
      <c r="A1051" s="37"/>
      <c r="B1051" s="37"/>
      <c r="C1051" s="37"/>
      <c r="D1051" s="37"/>
      <c r="E1051" s="37"/>
      <c r="F1051" s="37"/>
      <c r="G1051" s="38"/>
      <c r="H1051" s="39"/>
      <c r="I1051" s="17"/>
      <c r="J1051" s="17"/>
      <c r="K1051" s="17"/>
      <c r="L1051" s="17"/>
      <c r="M1051" s="17"/>
      <c r="N1051" s="17"/>
      <c r="O1051" s="17"/>
      <c r="P1051" s="17"/>
      <c r="Q1051" s="17"/>
      <c r="R1051" s="17"/>
      <c r="S1051" s="17"/>
      <c r="T1051" s="17"/>
      <c r="U1051" s="17"/>
      <c r="V1051" s="17"/>
      <c r="W1051" s="17"/>
      <c r="X1051" s="17"/>
      <c r="Y1051" s="17"/>
      <c r="Z1051" s="17"/>
    </row>
    <row r="1052" spans="1:26" s="18" customFormat="1">
      <c r="A1052" s="37"/>
      <c r="B1052" s="37"/>
      <c r="C1052" s="37"/>
      <c r="D1052" s="37"/>
      <c r="E1052" s="37"/>
      <c r="F1052" s="37"/>
      <c r="G1052" s="38"/>
      <c r="H1052" s="39"/>
      <c r="I1052" s="17"/>
      <c r="J1052" s="17"/>
      <c r="K1052" s="17"/>
      <c r="L1052" s="17"/>
      <c r="M1052" s="17"/>
      <c r="N1052" s="17"/>
      <c r="O1052" s="17"/>
      <c r="P1052" s="17"/>
      <c r="Q1052" s="17"/>
      <c r="R1052" s="17"/>
      <c r="S1052" s="17"/>
      <c r="T1052" s="17"/>
      <c r="U1052" s="17"/>
      <c r="V1052" s="17"/>
      <c r="W1052" s="17"/>
      <c r="X1052" s="17"/>
      <c r="Y1052" s="17"/>
      <c r="Z1052" s="17"/>
    </row>
    <row r="1053" spans="1:26" s="18" customFormat="1">
      <c r="A1053" s="37"/>
      <c r="B1053" s="37"/>
      <c r="C1053" s="37"/>
      <c r="D1053" s="37"/>
      <c r="E1053" s="37"/>
      <c r="F1053" s="37"/>
      <c r="G1053" s="38"/>
      <c r="H1053" s="39"/>
      <c r="I1053" s="17"/>
      <c r="J1053" s="17"/>
      <c r="K1053" s="17"/>
      <c r="L1053" s="17"/>
      <c r="M1053" s="17"/>
      <c r="N1053" s="17"/>
      <c r="O1053" s="17"/>
      <c r="P1053" s="17"/>
      <c r="Q1053" s="17"/>
      <c r="R1053" s="17"/>
      <c r="S1053" s="17"/>
      <c r="T1053" s="17"/>
      <c r="U1053" s="17"/>
      <c r="V1053" s="17"/>
      <c r="W1053" s="17"/>
      <c r="X1053" s="17"/>
      <c r="Y1053" s="17"/>
      <c r="Z1053" s="17"/>
    </row>
    <row r="1054" spans="1:26" s="18" customFormat="1">
      <c r="A1054" s="37"/>
      <c r="B1054" s="37"/>
      <c r="C1054" s="37"/>
      <c r="D1054" s="37"/>
      <c r="E1054" s="37"/>
      <c r="F1054" s="37"/>
      <c r="G1054" s="38"/>
      <c r="H1054" s="39"/>
      <c r="I1054" s="17"/>
      <c r="J1054" s="17"/>
      <c r="K1054" s="17"/>
      <c r="L1054" s="17"/>
      <c r="M1054" s="17"/>
      <c r="N1054" s="17"/>
      <c r="O1054" s="17"/>
      <c r="P1054" s="17"/>
      <c r="Q1054" s="17"/>
      <c r="R1054" s="17"/>
      <c r="S1054" s="17"/>
      <c r="T1054" s="17"/>
      <c r="U1054" s="17"/>
      <c r="V1054" s="17"/>
      <c r="W1054" s="17"/>
      <c r="X1054" s="17"/>
      <c r="Y1054" s="17"/>
      <c r="Z1054" s="17"/>
    </row>
    <row r="1055" spans="1:26" s="18" customFormat="1">
      <c r="A1055" s="37"/>
      <c r="B1055" s="37"/>
      <c r="C1055" s="37"/>
      <c r="D1055" s="37"/>
      <c r="E1055" s="37"/>
      <c r="F1055" s="37"/>
      <c r="G1055" s="38"/>
      <c r="H1055" s="39"/>
      <c r="I1055" s="17"/>
      <c r="J1055" s="17"/>
      <c r="K1055" s="17"/>
      <c r="L1055" s="17"/>
      <c r="M1055" s="17"/>
      <c r="N1055" s="17"/>
      <c r="O1055" s="17"/>
      <c r="P1055" s="17"/>
      <c r="Q1055" s="17"/>
      <c r="R1055" s="17"/>
      <c r="S1055" s="17"/>
      <c r="T1055" s="17"/>
      <c r="U1055" s="17"/>
      <c r="V1055" s="17"/>
      <c r="W1055" s="17"/>
      <c r="X1055" s="17"/>
      <c r="Y1055" s="17"/>
      <c r="Z1055" s="17"/>
    </row>
    <row r="1056" spans="1:26" s="18" customFormat="1">
      <c r="A1056" s="37"/>
      <c r="B1056" s="37"/>
      <c r="C1056" s="37"/>
      <c r="D1056" s="37"/>
      <c r="E1056" s="37"/>
      <c r="F1056" s="37"/>
      <c r="G1056" s="38"/>
      <c r="H1056" s="39"/>
      <c r="I1056" s="17"/>
      <c r="J1056" s="17"/>
      <c r="K1056" s="17"/>
      <c r="L1056" s="17"/>
      <c r="M1056" s="17"/>
      <c r="N1056" s="17"/>
      <c r="O1056" s="17"/>
      <c r="P1056" s="17"/>
      <c r="Q1056" s="17"/>
      <c r="R1056" s="17"/>
      <c r="S1056" s="17"/>
      <c r="T1056" s="17"/>
      <c r="U1056" s="17"/>
      <c r="V1056" s="17"/>
      <c r="W1056" s="17"/>
      <c r="X1056" s="17"/>
      <c r="Y1056" s="17"/>
      <c r="Z1056" s="17"/>
    </row>
    <row r="1057" spans="1:26" s="18" customFormat="1">
      <c r="A1057" s="37"/>
      <c r="B1057" s="37"/>
      <c r="C1057" s="37"/>
      <c r="D1057" s="37"/>
      <c r="E1057" s="37"/>
      <c r="F1057" s="37"/>
      <c r="G1057" s="38"/>
      <c r="H1057" s="39"/>
      <c r="I1057" s="17"/>
      <c r="J1057" s="17"/>
      <c r="K1057" s="17"/>
      <c r="L1057" s="17"/>
      <c r="M1057" s="17"/>
      <c r="N1057" s="17"/>
      <c r="O1057" s="17"/>
      <c r="P1057" s="17"/>
      <c r="Q1057" s="17"/>
      <c r="R1057" s="17"/>
      <c r="S1057" s="17"/>
      <c r="T1057" s="17"/>
      <c r="U1057" s="17"/>
      <c r="V1057" s="17"/>
      <c r="W1057" s="17"/>
      <c r="X1057" s="17"/>
      <c r="Y1057" s="17"/>
      <c r="Z1057" s="17"/>
    </row>
    <row r="1058" spans="1:26" s="18" customFormat="1">
      <c r="A1058" s="37"/>
      <c r="B1058" s="37"/>
      <c r="C1058" s="37"/>
      <c r="D1058" s="37"/>
      <c r="E1058" s="37"/>
      <c r="F1058" s="37"/>
      <c r="G1058" s="38"/>
      <c r="H1058" s="39"/>
      <c r="I1058" s="17"/>
      <c r="J1058" s="17"/>
      <c r="K1058" s="17"/>
      <c r="L1058" s="17"/>
      <c r="M1058" s="17"/>
      <c r="N1058" s="17"/>
      <c r="O1058" s="17"/>
      <c r="P1058" s="17"/>
      <c r="Q1058" s="17"/>
      <c r="R1058" s="17"/>
      <c r="S1058" s="17"/>
      <c r="T1058" s="17"/>
      <c r="U1058" s="17"/>
      <c r="V1058" s="17"/>
      <c r="W1058" s="17"/>
      <c r="X1058" s="17"/>
      <c r="Y1058" s="17"/>
      <c r="Z1058" s="17"/>
    </row>
    <row r="1059" spans="1:26" s="18" customFormat="1">
      <c r="A1059" s="37"/>
      <c r="B1059" s="37"/>
      <c r="C1059" s="37"/>
      <c r="D1059" s="37"/>
      <c r="E1059" s="37"/>
      <c r="F1059" s="37"/>
      <c r="G1059" s="38"/>
      <c r="H1059" s="39"/>
      <c r="I1059" s="17"/>
      <c r="J1059" s="17"/>
      <c r="K1059" s="17"/>
      <c r="L1059" s="17"/>
      <c r="M1059" s="17"/>
      <c r="N1059" s="17"/>
      <c r="O1059" s="17"/>
      <c r="P1059" s="17"/>
      <c r="Q1059" s="17"/>
      <c r="R1059" s="17"/>
      <c r="S1059" s="17"/>
      <c r="T1059" s="17"/>
      <c r="U1059" s="17"/>
      <c r="V1059" s="17"/>
      <c r="W1059" s="17"/>
      <c r="X1059" s="17"/>
      <c r="Y1059" s="17"/>
      <c r="Z1059" s="17"/>
    </row>
    <row r="1060" spans="1:26" s="18" customFormat="1">
      <c r="A1060" s="37"/>
      <c r="B1060" s="37"/>
      <c r="C1060" s="37"/>
      <c r="D1060" s="37"/>
      <c r="E1060" s="37"/>
      <c r="F1060" s="37"/>
      <c r="G1060" s="38"/>
      <c r="H1060" s="39"/>
      <c r="I1060" s="17"/>
      <c r="J1060" s="17"/>
      <c r="K1060" s="17"/>
      <c r="L1060" s="17"/>
      <c r="M1060" s="17"/>
      <c r="N1060" s="17"/>
      <c r="O1060" s="17"/>
      <c r="P1060" s="17"/>
      <c r="Q1060" s="17"/>
      <c r="R1060" s="17"/>
      <c r="S1060" s="17"/>
      <c r="T1060" s="17"/>
      <c r="U1060" s="17"/>
      <c r="V1060" s="17"/>
      <c r="W1060" s="17"/>
      <c r="X1060" s="17"/>
      <c r="Y1060" s="17"/>
      <c r="Z1060" s="17"/>
    </row>
    <row r="1061" spans="1:26" s="18" customFormat="1">
      <c r="A1061" s="37"/>
      <c r="B1061" s="37"/>
      <c r="C1061" s="37"/>
      <c r="D1061" s="37"/>
      <c r="E1061" s="37"/>
      <c r="F1061" s="37"/>
      <c r="G1061" s="38"/>
      <c r="H1061" s="39"/>
      <c r="I1061" s="17"/>
      <c r="J1061" s="17"/>
      <c r="K1061" s="17"/>
      <c r="L1061" s="17"/>
      <c r="M1061" s="17"/>
      <c r="N1061" s="17"/>
      <c r="O1061" s="17"/>
      <c r="P1061" s="17"/>
      <c r="Q1061" s="17"/>
      <c r="R1061" s="17"/>
      <c r="S1061" s="17"/>
      <c r="T1061" s="17"/>
      <c r="U1061" s="17"/>
      <c r="V1061" s="17"/>
      <c r="W1061" s="17"/>
      <c r="X1061" s="17"/>
      <c r="Y1061" s="17"/>
      <c r="Z1061" s="17"/>
    </row>
    <row r="1062" spans="1:26" s="18" customFormat="1">
      <c r="A1062" s="37"/>
      <c r="B1062" s="37"/>
      <c r="C1062" s="37"/>
      <c r="D1062" s="37"/>
      <c r="E1062" s="37"/>
      <c r="F1062" s="37"/>
      <c r="G1062" s="38"/>
      <c r="H1062" s="39"/>
      <c r="I1062" s="17"/>
      <c r="J1062" s="17"/>
      <c r="K1062" s="17"/>
      <c r="L1062" s="17"/>
      <c r="M1062" s="17"/>
      <c r="N1062" s="17"/>
      <c r="O1062" s="17"/>
      <c r="P1062" s="17"/>
      <c r="Q1062" s="17"/>
      <c r="R1062" s="17"/>
      <c r="S1062" s="17"/>
      <c r="T1062" s="17"/>
      <c r="U1062" s="17"/>
      <c r="V1062" s="17"/>
      <c r="W1062" s="17"/>
      <c r="X1062" s="17"/>
      <c r="Y1062" s="17"/>
      <c r="Z1062" s="17"/>
    </row>
    <row r="1063" spans="1:26" s="18" customFormat="1">
      <c r="A1063" s="37"/>
      <c r="B1063" s="37"/>
      <c r="C1063" s="37"/>
      <c r="D1063" s="37"/>
      <c r="E1063" s="37"/>
      <c r="F1063" s="37"/>
      <c r="G1063" s="38"/>
      <c r="H1063" s="39"/>
      <c r="I1063" s="17"/>
      <c r="J1063" s="17"/>
      <c r="K1063" s="17"/>
      <c r="L1063" s="17"/>
      <c r="M1063" s="17"/>
      <c r="N1063" s="17"/>
      <c r="O1063" s="17"/>
      <c r="P1063" s="17"/>
      <c r="Q1063" s="17"/>
      <c r="R1063" s="17"/>
      <c r="S1063" s="17"/>
      <c r="T1063" s="17"/>
      <c r="U1063" s="17"/>
      <c r="V1063" s="17"/>
      <c r="W1063" s="17"/>
      <c r="X1063" s="17"/>
      <c r="Y1063" s="17"/>
      <c r="Z1063" s="17"/>
    </row>
    <row r="1064" spans="1:26" s="18" customFormat="1">
      <c r="A1064" s="37"/>
      <c r="B1064" s="37"/>
      <c r="C1064" s="37"/>
      <c r="D1064" s="37"/>
      <c r="E1064" s="37"/>
      <c r="F1064" s="37"/>
      <c r="G1064" s="38"/>
      <c r="H1064" s="39"/>
      <c r="I1064" s="17"/>
      <c r="J1064" s="17"/>
      <c r="K1064" s="17"/>
      <c r="L1064" s="17"/>
      <c r="M1064" s="17"/>
      <c r="N1064" s="17"/>
      <c r="O1064" s="17"/>
      <c r="P1064" s="17"/>
      <c r="Q1064" s="17"/>
      <c r="R1064" s="17"/>
      <c r="S1064" s="17"/>
      <c r="T1064" s="17"/>
      <c r="U1064" s="17"/>
      <c r="V1064" s="17"/>
      <c r="W1064" s="17"/>
      <c r="X1064" s="17"/>
      <c r="Y1064" s="17"/>
      <c r="Z1064" s="17"/>
    </row>
    <row r="1065" spans="1:26" s="18" customFormat="1">
      <c r="A1065" s="37"/>
      <c r="B1065" s="37"/>
      <c r="C1065" s="37"/>
      <c r="D1065" s="37"/>
      <c r="E1065" s="37"/>
      <c r="F1065" s="37"/>
      <c r="G1065" s="38"/>
      <c r="H1065" s="39"/>
      <c r="I1065" s="17"/>
      <c r="J1065" s="17"/>
      <c r="K1065" s="17"/>
      <c r="L1065" s="17"/>
      <c r="M1065" s="17"/>
      <c r="N1065" s="17"/>
      <c r="O1065" s="17"/>
      <c r="P1065" s="17"/>
      <c r="Q1065" s="17"/>
      <c r="R1065" s="17"/>
      <c r="S1065" s="17"/>
      <c r="T1065" s="17"/>
      <c r="U1065" s="17"/>
      <c r="V1065" s="17"/>
      <c r="W1065" s="17"/>
      <c r="X1065" s="17"/>
      <c r="Y1065" s="17"/>
      <c r="Z1065" s="17"/>
    </row>
    <row r="1066" spans="1:26" s="18" customFormat="1">
      <c r="A1066" s="37"/>
      <c r="B1066" s="37"/>
      <c r="C1066" s="37"/>
      <c r="D1066" s="37"/>
      <c r="E1066" s="37"/>
      <c r="F1066" s="37"/>
      <c r="G1066" s="38"/>
      <c r="H1066" s="39"/>
      <c r="I1066" s="17"/>
      <c r="J1066" s="17"/>
      <c r="K1066" s="17"/>
      <c r="L1066" s="17"/>
      <c r="M1066" s="17"/>
      <c r="N1066" s="17"/>
      <c r="O1066" s="17"/>
      <c r="P1066" s="17"/>
      <c r="Q1066" s="17"/>
      <c r="R1066" s="17"/>
      <c r="S1066" s="17"/>
      <c r="T1066" s="17"/>
      <c r="U1066" s="17"/>
      <c r="V1066" s="17"/>
      <c r="W1066" s="17"/>
      <c r="X1066" s="17"/>
      <c r="Y1066" s="17"/>
      <c r="Z1066" s="17"/>
    </row>
    <row r="1067" spans="1:26" s="18" customFormat="1">
      <c r="A1067" s="37"/>
      <c r="B1067" s="37"/>
      <c r="C1067" s="37"/>
      <c r="D1067" s="37"/>
      <c r="E1067" s="37"/>
      <c r="F1067" s="37"/>
      <c r="G1067" s="38"/>
      <c r="H1067" s="39"/>
      <c r="I1067" s="17"/>
      <c r="J1067" s="17"/>
      <c r="K1067" s="17"/>
      <c r="L1067" s="17"/>
      <c r="M1067" s="17"/>
      <c r="N1067" s="17"/>
      <c r="O1067" s="17"/>
      <c r="P1067" s="17"/>
      <c r="Q1067" s="17"/>
      <c r="R1067" s="17"/>
      <c r="S1067" s="17"/>
      <c r="T1067" s="17"/>
      <c r="U1067" s="17"/>
      <c r="V1067" s="17"/>
      <c r="W1067" s="17"/>
      <c r="X1067" s="17"/>
      <c r="Y1067" s="17"/>
      <c r="Z1067" s="17"/>
    </row>
    <row r="1068" spans="1:26" s="18" customFormat="1">
      <c r="A1068" s="37"/>
      <c r="B1068" s="37"/>
      <c r="C1068" s="37"/>
      <c r="D1068" s="37"/>
      <c r="E1068" s="37"/>
      <c r="F1068" s="37"/>
      <c r="G1068" s="38"/>
      <c r="H1068" s="39"/>
      <c r="I1068" s="17"/>
      <c r="J1068" s="17"/>
      <c r="K1068" s="17"/>
      <c r="L1068" s="17"/>
      <c r="M1068" s="17"/>
      <c r="N1068" s="17"/>
      <c r="O1068" s="17"/>
      <c r="P1068" s="17"/>
      <c r="Q1068" s="17"/>
      <c r="R1068" s="17"/>
      <c r="S1068" s="17"/>
      <c r="T1068" s="17"/>
      <c r="U1068" s="17"/>
      <c r="V1068" s="17"/>
      <c r="W1068" s="17"/>
      <c r="X1068" s="17"/>
      <c r="Y1068" s="17"/>
      <c r="Z1068" s="17"/>
    </row>
    <row r="1069" spans="1:26" s="18" customFormat="1">
      <c r="A1069" s="37"/>
      <c r="B1069" s="37"/>
      <c r="C1069" s="37"/>
      <c r="D1069" s="37"/>
      <c r="E1069" s="37"/>
      <c r="F1069" s="37"/>
      <c r="G1069" s="38"/>
      <c r="H1069" s="39"/>
      <c r="I1069" s="17"/>
      <c r="J1069" s="17"/>
      <c r="K1069" s="17"/>
      <c r="L1069" s="17"/>
      <c r="M1069" s="17"/>
      <c r="N1069" s="17"/>
      <c r="O1069" s="17"/>
      <c r="P1069" s="17"/>
      <c r="Q1069" s="17"/>
      <c r="R1069" s="17"/>
      <c r="S1069" s="17"/>
      <c r="T1069" s="17"/>
      <c r="U1069" s="17"/>
      <c r="V1069" s="17"/>
      <c r="W1069" s="17"/>
      <c r="X1069" s="17"/>
      <c r="Y1069" s="17"/>
      <c r="Z1069" s="17"/>
    </row>
    <row r="1070" spans="1:26" s="18" customFormat="1">
      <c r="A1070" s="37"/>
      <c r="B1070" s="37"/>
      <c r="C1070" s="37"/>
      <c r="D1070" s="37"/>
      <c r="E1070" s="37"/>
      <c r="F1070" s="37"/>
      <c r="G1070" s="38"/>
      <c r="H1070" s="39"/>
      <c r="I1070" s="17"/>
      <c r="J1070" s="17"/>
      <c r="K1070" s="17"/>
      <c r="L1070" s="17"/>
      <c r="M1070" s="17"/>
      <c r="N1070" s="17"/>
      <c r="O1070" s="17"/>
      <c r="P1070" s="17"/>
      <c r="Q1070" s="17"/>
      <c r="R1070" s="17"/>
      <c r="S1070" s="17"/>
      <c r="T1070" s="17"/>
      <c r="U1070" s="17"/>
      <c r="V1070" s="17"/>
      <c r="W1070" s="17"/>
      <c r="X1070" s="17"/>
      <c r="Y1070" s="17"/>
      <c r="Z1070" s="17"/>
    </row>
    <row r="1071" spans="1:26" s="18" customFormat="1">
      <c r="A1071" s="37"/>
      <c r="B1071" s="37"/>
      <c r="C1071" s="37"/>
      <c r="D1071" s="37"/>
      <c r="E1071" s="37"/>
      <c r="F1071" s="37"/>
      <c r="G1071" s="38"/>
      <c r="H1071" s="39"/>
      <c r="I1071" s="17"/>
      <c r="J1071" s="17"/>
      <c r="K1071" s="17"/>
      <c r="L1071" s="17"/>
      <c r="M1071" s="17"/>
      <c r="N1071" s="17"/>
      <c r="O1071" s="17"/>
      <c r="P1071" s="17"/>
      <c r="Q1071" s="17"/>
      <c r="R1071" s="17"/>
      <c r="S1071" s="17"/>
      <c r="T1071" s="17"/>
      <c r="U1071" s="17"/>
      <c r="V1071" s="17"/>
      <c r="W1071" s="17"/>
      <c r="X1071" s="17"/>
      <c r="Y1071" s="17"/>
      <c r="Z1071" s="17"/>
    </row>
    <row r="1072" spans="1:26" s="18" customFormat="1">
      <c r="A1072" s="37"/>
      <c r="B1072" s="37"/>
      <c r="C1072" s="37"/>
      <c r="D1072" s="37"/>
      <c r="E1072" s="37"/>
      <c r="F1072" s="37"/>
      <c r="G1072" s="38"/>
      <c r="H1072" s="39"/>
      <c r="I1072" s="17"/>
      <c r="J1072" s="17"/>
      <c r="K1072" s="17"/>
      <c r="L1072" s="17"/>
      <c r="M1072" s="17"/>
      <c r="N1072" s="17"/>
      <c r="O1072" s="17"/>
      <c r="P1072" s="17"/>
      <c r="Q1072" s="17"/>
      <c r="R1072" s="17"/>
      <c r="S1072" s="17"/>
      <c r="T1072" s="17"/>
      <c r="U1072" s="17"/>
      <c r="V1072" s="17"/>
      <c r="W1072" s="17"/>
      <c r="X1072" s="17"/>
      <c r="Y1072" s="17"/>
      <c r="Z1072" s="17"/>
    </row>
    <row r="1073" spans="1:26" s="18" customFormat="1">
      <c r="A1073" s="37"/>
      <c r="B1073" s="37"/>
      <c r="C1073" s="37"/>
      <c r="D1073" s="37"/>
      <c r="E1073" s="37"/>
      <c r="F1073" s="37"/>
      <c r="G1073" s="38"/>
      <c r="H1073" s="39"/>
      <c r="I1073" s="17"/>
      <c r="J1073" s="17"/>
      <c r="K1073" s="17"/>
      <c r="L1073" s="17"/>
      <c r="M1073" s="17"/>
      <c r="N1073" s="17"/>
      <c r="O1073" s="17"/>
      <c r="P1073" s="17"/>
      <c r="Q1073" s="17"/>
      <c r="R1073" s="17"/>
      <c r="S1073" s="17"/>
      <c r="T1073" s="17"/>
      <c r="U1073" s="17"/>
      <c r="V1073" s="17"/>
      <c r="W1073" s="17"/>
      <c r="X1073" s="17"/>
      <c r="Y1073" s="17"/>
      <c r="Z1073" s="17"/>
    </row>
    <row r="1074" spans="1:26" s="18" customFormat="1">
      <c r="A1074" s="37"/>
      <c r="B1074" s="37"/>
      <c r="C1074" s="37"/>
      <c r="D1074" s="37"/>
      <c r="E1074" s="37"/>
      <c r="F1074" s="37"/>
      <c r="G1074" s="38"/>
      <c r="H1074" s="39"/>
      <c r="I1074" s="17"/>
      <c r="J1074" s="17"/>
      <c r="K1074" s="17"/>
      <c r="L1074" s="17"/>
      <c r="M1074" s="17"/>
      <c r="N1074" s="17"/>
      <c r="O1074" s="17"/>
      <c r="P1074" s="17"/>
      <c r="Q1074" s="17"/>
      <c r="R1074" s="17"/>
      <c r="S1074" s="17"/>
      <c r="T1074" s="17"/>
      <c r="U1074" s="17"/>
      <c r="V1074" s="17"/>
      <c r="W1074" s="17"/>
      <c r="X1074" s="17"/>
      <c r="Y1074" s="17"/>
      <c r="Z1074" s="17"/>
    </row>
    <row r="1075" spans="1:26" s="18" customFormat="1">
      <c r="A1075" s="37"/>
      <c r="B1075" s="37"/>
      <c r="C1075" s="37"/>
      <c r="D1075" s="37"/>
      <c r="E1075" s="37"/>
      <c r="F1075" s="37"/>
      <c r="G1075" s="38"/>
      <c r="H1075" s="39"/>
      <c r="I1075" s="17"/>
      <c r="J1075" s="17"/>
      <c r="K1075" s="17"/>
      <c r="L1075" s="17"/>
      <c r="M1075" s="17"/>
      <c r="N1075" s="17"/>
      <c r="O1075" s="17"/>
      <c r="P1075" s="17"/>
      <c r="Q1075" s="17"/>
      <c r="R1075" s="17"/>
      <c r="S1075" s="17"/>
      <c r="T1075" s="17"/>
      <c r="U1075" s="17"/>
      <c r="V1075" s="17"/>
      <c r="W1075" s="17"/>
      <c r="X1075" s="17"/>
      <c r="Y1075" s="17"/>
      <c r="Z1075" s="17"/>
    </row>
    <row r="1076" spans="1:26" s="18" customFormat="1">
      <c r="A1076" s="37"/>
      <c r="B1076" s="37"/>
      <c r="C1076" s="37"/>
      <c r="D1076" s="37"/>
      <c r="E1076" s="37"/>
      <c r="F1076" s="37"/>
      <c r="G1076" s="38"/>
      <c r="H1076" s="39"/>
      <c r="I1076" s="17"/>
      <c r="J1076" s="17"/>
      <c r="K1076" s="17"/>
      <c r="L1076" s="17"/>
      <c r="M1076" s="17"/>
      <c r="N1076" s="17"/>
      <c r="O1076" s="17"/>
      <c r="P1076" s="17"/>
      <c r="Q1076" s="17"/>
      <c r="R1076" s="17"/>
      <c r="S1076" s="17"/>
      <c r="T1076" s="17"/>
      <c r="U1076" s="17"/>
      <c r="V1076" s="17"/>
      <c r="W1076" s="17"/>
      <c r="X1076" s="17"/>
      <c r="Y1076" s="17"/>
      <c r="Z1076" s="17"/>
    </row>
    <row r="1077" spans="1:26" s="18" customFormat="1">
      <c r="A1077" s="37"/>
      <c r="B1077" s="37"/>
      <c r="C1077" s="37"/>
      <c r="D1077" s="37"/>
      <c r="E1077" s="37"/>
      <c r="F1077" s="37"/>
      <c r="G1077" s="38"/>
      <c r="H1077" s="39"/>
      <c r="I1077" s="17"/>
      <c r="J1077" s="17"/>
      <c r="K1077" s="17"/>
      <c r="L1077" s="17"/>
      <c r="M1077" s="17"/>
      <c r="N1077" s="17"/>
      <c r="O1077" s="17"/>
      <c r="P1077" s="17"/>
      <c r="Q1077" s="17"/>
      <c r="R1077" s="17"/>
      <c r="S1077" s="17"/>
      <c r="T1077" s="17"/>
      <c r="U1077" s="17"/>
      <c r="V1077" s="17"/>
      <c r="W1077" s="17"/>
      <c r="X1077" s="17"/>
      <c r="Y1077" s="17"/>
      <c r="Z1077" s="17"/>
    </row>
    <row r="1078" spans="1:26" s="18" customFormat="1">
      <c r="A1078" s="37"/>
      <c r="B1078" s="37"/>
      <c r="C1078" s="37"/>
      <c r="D1078" s="37"/>
      <c r="E1078" s="37"/>
      <c r="F1078" s="37"/>
      <c r="G1078" s="38"/>
      <c r="H1078" s="39"/>
      <c r="I1078" s="17"/>
      <c r="J1078" s="17"/>
      <c r="K1078" s="17"/>
      <c r="L1078" s="17"/>
      <c r="M1078" s="17"/>
      <c r="N1078" s="17"/>
      <c r="O1078" s="17"/>
      <c r="P1078" s="17"/>
      <c r="Q1078" s="17"/>
      <c r="R1078" s="17"/>
      <c r="S1078" s="17"/>
      <c r="T1078" s="17"/>
      <c r="U1078" s="17"/>
      <c r="V1078" s="17"/>
      <c r="W1078" s="17"/>
      <c r="X1078" s="17"/>
      <c r="Y1078" s="17"/>
      <c r="Z1078" s="17"/>
    </row>
    <row r="1079" spans="1:26" s="18" customFormat="1">
      <c r="A1079" s="37"/>
      <c r="B1079" s="37"/>
      <c r="C1079" s="37"/>
      <c r="D1079" s="37"/>
      <c r="E1079" s="37"/>
      <c r="F1079" s="37"/>
      <c r="G1079" s="38"/>
      <c r="H1079" s="39"/>
      <c r="I1079" s="17"/>
      <c r="J1079" s="17"/>
      <c r="K1079" s="17"/>
      <c r="L1079" s="17"/>
      <c r="M1079" s="17"/>
      <c r="N1079" s="17"/>
      <c r="O1079" s="17"/>
      <c r="P1079" s="17"/>
      <c r="Q1079" s="17"/>
      <c r="R1079" s="17"/>
      <c r="S1079" s="17"/>
      <c r="T1079" s="17"/>
      <c r="U1079" s="17"/>
      <c r="V1079" s="17"/>
      <c r="W1079" s="17"/>
      <c r="X1079" s="17"/>
      <c r="Y1079" s="17"/>
      <c r="Z1079" s="17"/>
    </row>
    <row r="1080" spans="1:26" s="18" customFormat="1">
      <c r="A1080" s="37"/>
      <c r="B1080" s="37"/>
      <c r="C1080" s="37"/>
      <c r="D1080" s="37"/>
      <c r="E1080" s="37"/>
      <c r="F1080" s="37"/>
      <c r="G1080" s="38"/>
      <c r="H1080" s="39"/>
      <c r="I1080" s="17"/>
      <c r="J1080" s="17"/>
      <c r="K1080" s="17"/>
      <c r="L1080" s="17"/>
      <c r="M1080" s="17"/>
      <c r="N1080" s="17"/>
      <c r="O1080" s="17"/>
      <c r="P1080" s="17"/>
      <c r="Q1080" s="17"/>
      <c r="R1080" s="17"/>
      <c r="S1080" s="17"/>
      <c r="T1080" s="17"/>
      <c r="U1080" s="17"/>
      <c r="V1080" s="17"/>
      <c r="W1080" s="17"/>
      <c r="X1080" s="17"/>
      <c r="Y1080" s="17"/>
      <c r="Z1080" s="17"/>
    </row>
    <row r="1081" spans="1:26" s="18" customFormat="1">
      <c r="A1081" s="37"/>
      <c r="B1081" s="37"/>
      <c r="C1081" s="37"/>
      <c r="D1081" s="37"/>
      <c r="E1081" s="37"/>
      <c r="F1081" s="37"/>
      <c r="G1081" s="38"/>
      <c r="H1081" s="39"/>
      <c r="I1081" s="17"/>
      <c r="J1081" s="17"/>
      <c r="K1081" s="17"/>
      <c r="L1081" s="17"/>
      <c r="M1081" s="17"/>
      <c r="N1081" s="17"/>
      <c r="O1081" s="17"/>
      <c r="P1081" s="17"/>
      <c r="Q1081" s="17"/>
      <c r="R1081" s="17"/>
      <c r="S1081" s="17"/>
      <c r="T1081" s="17"/>
      <c r="U1081" s="17"/>
      <c r="V1081" s="17"/>
      <c r="W1081" s="17"/>
      <c r="X1081" s="17"/>
      <c r="Y1081" s="17"/>
      <c r="Z1081" s="17"/>
    </row>
    <row r="1082" spans="1:26" s="18" customFormat="1">
      <c r="A1082" s="37"/>
      <c r="B1082" s="37"/>
      <c r="C1082" s="37"/>
      <c r="D1082" s="37"/>
      <c r="E1082" s="37"/>
      <c r="F1082" s="37"/>
      <c r="G1082" s="38"/>
      <c r="H1082" s="39"/>
      <c r="I1082" s="17"/>
      <c r="J1082" s="17"/>
      <c r="K1082" s="17"/>
      <c r="L1082" s="17"/>
      <c r="M1082" s="17"/>
      <c r="N1082" s="17"/>
      <c r="O1082" s="17"/>
      <c r="P1082" s="17"/>
      <c r="Q1082" s="17"/>
      <c r="R1082" s="17"/>
      <c r="S1082" s="17"/>
      <c r="T1082" s="17"/>
      <c r="U1082" s="17"/>
      <c r="V1082" s="17"/>
      <c r="W1082" s="17"/>
      <c r="X1082" s="17"/>
      <c r="Y1082" s="17"/>
      <c r="Z1082" s="17"/>
    </row>
  </sheetData>
  <sheetProtection algorithmName="SHA-512" hashValue="S3k3DxIRiCDUEnfLMNwkOkOXRG/4FNMpfCJzWzOu6XUMfN0FznRWzXNnT9ko1MXGDRBYgmnIXIQOW0f37xi9dQ==" saltValue="KVq3HnMMdxc3k7WT74vWLg==" spinCount="100000" sheet="1" sort="0" autoFilter="0"/>
  <autoFilter ref="A1:R413" xr:uid="{00000000-0009-0000-0000-000000000000}"/>
  <phoneticPr fontId="2" type="noConversion"/>
  <printOptions horizontalCentered="1"/>
  <pageMargins left="0.39370078740157483" right="0.39370078740157483" top="0.39370078740157483" bottom="0.39370078740157483" header="0.19685039370078741" footer="0.19685039370078741"/>
  <pageSetup paperSize="9" scale="83" orientation="portrait" r:id="rId1"/>
  <headerFooter alignWithMargins="0">
    <oddHeader>&amp;R&amp;D</oddHeader>
    <oddFooter>&amp;RPage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Worksheet1"/>
  <dimension ref="A1:BL205"/>
  <sheetViews>
    <sheetView tabSelected="1" zoomScale="90" zoomScaleNormal="90" workbookViewId="0">
      <selection activeCell="K20" sqref="K20:K25"/>
    </sheetView>
  </sheetViews>
  <sheetFormatPr baseColWidth="10" defaultColWidth="9.1640625" defaultRowHeight="16"/>
  <cols>
    <col min="1" max="1" width="8.6640625" style="3" customWidth="1"/>
    <col min="2" max="19" width="8.83203125" style="3" customWidth="1"/>
    <col min="20" max="20" width="9.1640625" style="9"/>
    <col min="21" max="21" width="11.6640625" style="9" bestFit="1" customWidth="1"/>
    <col min="22" max="22" width="21.1640625" style="9" hidden="1" customWidth="1"/>
    <col min="23" max="23" width="21" style="9" hidden="1" customWidth="1"/>
    <col min="24" max="24" width="11" style="9" hidden="1" customWidth="1"/>
    <col min="25" max="25" width="16.6640625" style="9" hidden="1" customWidth="1"/>
    <col min="26" max="26" width="12.6640625" style="9" hidden="1" customWidth="1"/>
    <col min="27" max="27" width="20.6640625" style="9" customWidth="1"/>
    <col min="28" max="28" width="18.1640625" style="9" customWidth="1"/>
    <col min="29" max="29" width="16.5" style="9" customWidth="1"/>
    <col min="30" max="30" width="9.1640625" style="9" customWidth="1"/>
    <col min="31" max="31" width="19.5" style="9" customWidth="1"/>
    <col min="32" max="32" width="25" style="9" customWidth="1"/>
    <col min="33" max="33" width="23.5" style="9" customWidth="1"/>
    <col min="34" max="34" width="21.5" style="9" customWidth="1"/>
    <col min="35" max="64" width="9.1640625" style="9"/>
    <col min="65" max="16384" width="9.1640625" style="3"/>
  </cols>
  <sheetData>
    <row r="1" spans="1:64" ht="21">
      <c r="C1" s="42" t="s">
        <v>869</v>
      </c>
    </row>
    <row r="2" spans="1:64" ht="21">
      <c r="C2" s="42" t="s">
        <v>870</v>
      </c>
    </row>
    <row r="3" spans="1:64" ht="21">
      <c r="C3" s="42" t="s">
        <v>872</v>
      </c>
    </row>
    <row r="6" spans="1:64" ht="6" customHeight="1"/>
    <row r="7" spans="1:64" ht="23" customHeight="1">
      <c r="A7" s="86" t="s">
        <v>478</v>
      </c>
      <c r="B7" s="86"/>
      <c r="C7" s="86"/>
      <c r="D7" s="86"/>
      <c r="E7" s="86"/>
      <c r="F7" s="86"/>
      <c r="G7" s="86"/>
      <c r="H7" s="86"/>
      <c r="I7" s="86"/>
      <c r="J7" s="86"/>
      <c r="K7" s="86"/>
      <c r="L7" s="86"/>
      <c r="M7" s="86"/>
      <c r="N7" s="86"/>
      <c r="O7" s="86"/>
      <c r="P7" s="86"/>
      <c r="Q7" s="86"/>
      <c r="R7" s="86"/>
      <c r="S7" s="86"/>
      <c r="V7" s="8"/>
    </row>
    <row r="8" spans="1:64" s="4" customFormat="1" ht="23" customHeight="1">
      <c r="A8" s="86"/>
      <c r="B8" s="86"/>
      <c r="C8" s="86"/>
      <c r="D8" s="86"/>
      <c r="E8" s="86"/>
      <c r="F8" s="86"/>
      <c r="G8" s="86"/>
      <c r="H8" s="86"/>
      <c r="I8" s="86"/>
      <c r="J8" s="86"/>
      <c r="K8" s="86"/>
      <c r="L8" s="86"/>
      <c r="M8" s="86"/>
      <c r="N8" s="86"/>
      <c r="O8" s="86"/>
      <c r="P8" s="86"/>
      <c r="Q8" s="86"/>
      <c r="R8" s="86"/>
      <c r="S8" s="86"/>
      <c r="T8" s="9"/>
      <c r="U8" s="9"/>
      <c r="V8" s="10"/>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row>
    <row r="9" spans="1:64" s="2" customFormat="1" ht="10" customHeight="1">
      <c r="A9" s="6"/>
      <c r="B9" s="6"/>
      <c r="C9" s="6"/>
      <c r="D9" s="6"/>
      <c r="E9" s="6"/>
      <c r="F9" s="6"/>
      <c r="G9" s="5"/>
      <c r="H9" s="5"/>
      <c r="I9" s="5"/>
      <c r="J9" s="5"/>
      <c r="K9" s="6"/>
      <c r="L9" s="6"/>
      <c r="M9" s="6"/>
      <c r="N9" s="6"/>
      <c r="O9" s="6"/>
      <c r="P9" s="6"/>
      <c r="Q9" s="6"/>
      <c r="R9" s="6"/>
      <c r="S9" s="6"/>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row>
    <row r="10" spans="1:64" s="2" customFormat="1" ht="22" customHeight="1" thickBot="1">
      <c r="A10" s="161" t="s">
        <v>915</v>
      </c>
      <c r="B10" s="162"/>
      <c r="C10" s="162"/>
      <c r="D10" s="162"/>
      <c r="E10" s="163"/>
      <c r="F10" s="163"/>
      <c r="G10" s="163"/>
      <c r="H10" s="58"/>
      <c r="I10" s="58"/>
      <c r="J10" s="59"/>
      <c r="K10" s="60"/>
      <c r="L10" s="60"/>
      <c r="M10" s="60"/>
      <c r="N10" s="61"/>
      <c r="O10" s="60"/>
      <c r="P10" s="61"/>
      <c r="Q10" s="61"/>
      <c r="R10" s="60"/>
      <c r="S10" s="62"/>
      <c r="T10" s="11"/>
      <c r="U10" s="11"/>
      <c r="V10" s="12"/>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row>
    <row r="11" spans="1:64" s="2" customFormat="1" ht="22" customHeight="1" thickBot="1">
      <c r="A11" s="187" t="s">
        <v>900</v>
      </c>
      <c r="B11" s="188"/>
      <c r="C11" s="188"/>
      <c r="D11" s="189"/>
      <c r="E11" s="120"/>
      <c r="F11" s="121"/>
      <c r="G11" s="121"/>
      <c r="H11" s="121"/>
      <c r="I11" s="121"/>
      <c r="J11" s="122"/>
      <c r="K11" s="190" t="s">
        <v>916</v>
      </c>
      <c r="L11" s="191"/>
      <c r="M11" s="191"/>
      <c r="N11" s="192"/>
      <c r="O11" s="193">
        <f ca="1">NOW()</f>
        <v>44490.791450115743</v>
      </c>
      <c r="P11" s="194"/>
      <c r="Q11" s="194"/>
      <c r="R11" s="194"/>
      <c r="S11" s="195"/>
      <c r="T11" s="11"/>
      <c r="U11" s="11"/>
      <c r="V11" s="13"/>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row>
    <row r="12" spans="1:64" s="2" customFormat="1" ht="22" customHeight="1" thickBot="1">
      <c r="A12" s="102" t="s">
        <v>901</v>
      </c>
      <c r="B12" s="103"/>
      <c r="C12" s="103"/>
      <c r="D12" s="104"/>
      <c r="E12" s="120"/>
      <c r="F12" s="121"/>
      <c r="G12" s="121"/>
      <c r="H12" s="121"/>
      <c r="I12" s="121"/>
      <c r="J12" s="122"/>
      <c r="K12" s="184" t="s">
        <v>917</v>
      </c>
      <c r="L12" s="185"/>
      <c r="M12" s="185"/>
      <c r="N12" s="186"/>
      <c r="O12" s="196"/>
      <c r="P12" s="197"/>
      <c r="Q12" s="197"/>
      <c r="R12" s="197"/>
      <c r="S12" s="198"/>
      <c r="T12" s="11"/>
      <c r="U12" s="11"/>
      <c r="V12" s="13"/>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row>
    <row r="13" spans="1:64" s="2" customFormat="1" ht="22" customHeight="1" thickBot="1">
      <c r="A13" s="102" t="s">
        <v>902</v>
      </c>
      <c r="B13" s="103"/>
      <c r="C13" s="103"/>
      <c r="D13" s="104"/>
      <c r="E13" s="105"/>
      <c r="F13" s="106"/>
      <c r="G13" s="106"/>
      <c r="H13" s="106"/>
      <c r="I13" s="106"/>
      <c r="J13" s="106"/>
      <c r="K13" s="106"/>
      <c r="L13" s="106"/>
      <c r="M13" s="106"/>
      <c r="N13" s="106"/>
      <c r="O13" s="106"/>
      <c r="P13" s="106"/>
      <c r="Q13" s="106"/>
      <c r="R13" s="106"/>
      <c r="S13" s="107"/>
      <c r="T13" s="11"/>
      <c r="U13" s="11"/>
      <c r="V13" s="13"/>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s="2" customFormat="1" ht="22" customHeight="1" thickBot="1">
      <c r="A14" s="63" t="s">
        <v>918</v>
      </c>
      <c r="B14" s="64"/>
      <c r="C14" s="64"/>
      <c r="D14" s="64"/>
      <c r="E14" s="65"/>
      <c r="F14" s="65"/>
      <c r="G14" s="58"/>
      <c r="H14" s="58"/>
      <c r="I14" s="58"/>
      <c r="J14" s="66"/>
      <c r="K14" s="66"/>
      <c r="L14" s="66"/>
      <c r="M14" s="66"/>
      <c r="N14" s="66"/>
      <c r="O14" s="67"/>
      <c r="P14" s="68"/>
      <c r="Q14" s="68"/>
      <c r="R14" s="68"/>
      <c r="S14" s="69"/>
      <c r="T14" s="11"/>
      <c r="U14" s="11"/>
      <c r="V14" s="13"/>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row>
    <row r="15" spans="1:64" s="2" customFormat="1" ht="22" customHeight="1" thickBot="1">
      <c r="A15" s="171" t="s">
        <v>903</v>
      </c>
      <c r="B15" s="172"/>
      <c r="C15" s="172"/>
      <c r="D15" s="173"/>
      <c r="E15" s="108"/>
      <c r="F15" s="109"/>
      <c r="G15" s="109"/>
      <c r="H15" s="109"/>
      <c r="I15" s="109"/>
      <c r="J15" s="110"/>
      <c r="K15" s="111" t="s">
        <v>919</v>
      </c>
      <c r="L15" s="112"/>
      <c r="M15" s="112"/>
      <c r="N15" s="113"/>
      <c r="O15" s="114"/>
      <c r="P15" s="115"/>
      <c r="Q15" s="115"/>
      <c r="R15" s="115"/>
      <c r="S15" s="116"/>
      <c r="T15" s="11"/>
      <c r="U15" s="11"/>
      <c r="V15" s="13"/>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row>
    <row r="16" spans="1:64" s="2" customFormat="1" ht="22" customHeight="1" thickBot="1">
      <c r="A16" s="168" t="s">
        <v>920</v>
      </c>
      <c r="B16" s="169"/>
      <c r="C16" s="169"/>
      <c r="D16" s="170"/>
      <c r="E16" s="120"/>
      <c r="F16" s="121"/>
      <c r="G16" s="121"/>
      <c r="H16" s="121"/>
      <c r="I16" s="121"/>
      <c r="J16" s="122"/>
      <c r="K16" s="120" t="s">
        <v>899</v>
      </c>
      <c r="L16" s="121"/>
      <c r="M16" s="121"/>
      <c r="N16" s="122"/>
      <c r="O16" s="120"/>
      <c r="P16" s="121"/>
      <c r="Q16" s="121"/>
      <c r="R16" s="121"/>
      <c r="S16" s="122"/>
      <c r="T16" s="11"/>
      <c r="U16" s="11"/>
      <c r="V16" s="13"/>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row>
    <row r="17" spans="1:64" s="2" customFormat="1" ht="22" customHeight="1" thickBot="1">
      <c r="A17" s="178" t="s">
        <v>932</v>
      </c>
      <c r="B17" s="179"/>
      <c r="C17" s="179"/>
      <c r="D17" s="180"/>
      <c r="E17" s="181"/>
      <c r="F17" s="182"/>
      <c r="G17" s="182"/>
      <c r="H17" s="182"/>
      <c r="I17" s="182"/>
      <c r="J17" s="182"/>
      <c r="K17" s="182"/>
      <c r="L17" s="182"/>
      <c r="M17" s="182"/>
      <c r="N17" s="182"/>
      <c r="O17" s="182"/>
      <c r="P17" s="182"/>
      <c r="Q17" s="182"/>
      <c r="R17" s="182"/>
      <c r="S17" s="183"/>
      <c r="T17" s="11"/>
      <c r="U17" s="11"/>
      <c r="V17" s="13"/>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row>
    <row r="18" spans="1:64" s="2" customFormat="1" ht="10" customHeight="1" thickBot="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row>
    <row r="19" spans="1:64" ht="39" customHeight="1" thickTop="1" thickBot="1">
      <c r="A19" s="45"/>
      <c r="B19" s="164" t="s">
        <v>904</v>
      </c>
      <c r="C19" s="165"/>
      <c r="D19" s="166" t="s">
        <v>905</v>
      </c>
      <c r="E19" s="167"/>
      <c r="F19" s="46" t="s">
        <v>906</v>
      </c>
      <c r="G19" s="166" t="s">
        <v>907</v>
      </c>
      <c r="H19" s="174"/>
      <c r="I19" s="174"/>
      <c r="J19" s="167"/>
      <c r="K19" s="47" t="s">
        <v>908</v>
      </c>
      <c r="L19" s="199" t="s">
        <v>909</v>
      </c>
      <c r="M19" s="200"/>
      <c r="N19" s="199" t="s">
        <v>910</v>
      </c>
      <c r="O19" s="200"/>
      <c r="P19" s="199" t="s">
        <v>911</v>
      </c>
      <c r="Q19" s="200"/>
      <c r="R19" s="201" t="s">
        <v>912</v>
      </c>
      <c r="S19" s="202"/>
      <c r="V19" s="14" t="s">
        <v>464</v>
      </c>
    </row>
    <row r="20" spans="1:64" ht="22" customHeight="1">
      <c r="A20" s="48" t="s">
        <v>18</v>
      </c>
      <c r="B20" s="99"/>
      <c r="C20" s="100"/>
      <c r="D20" s="97"/>
      <c r="E20" s="98"/>
      <c r="F20" s="49"/>
      <c r="G20" s="117" t="str">
        <f>IFERROR(VLOOKUP($V20,'20210930'!$E:$H,2,0),"")</f>
        <v/>
      </c>
      <c r="H20" s="118"/>
      <c r="I20" s="118"/>
      <c r="J20" s="119"/>
      <c r="K20" s="50"/>
      <c r="L20" s="88" t="str">
        <f>IFERROR(VLOOKUP($V20,'20210930'!$E:$H,3,0),"")</f>
        <v/>
      </c>
      <c r="M20" s="101"/>
      <c r="N20" s="88" t="str">
        <f>IFERROR(VLOOKUP($V20,'20210930'!$E:$H,4,0),"")</f>
        <v/>
      </c>
      <c r="O20" s="101"/>
      <c r="P20" s="88" t="str">
        <f t="shared" ref="P20:P39" si="0">IFERROR(L20*K20,"")</f>
        <v/>
      </c>
      <c r="Q20" s="101"/>
      <c r="R20" s="88" t="str">
        <f t="shared" ref="R20:R39" si="1">IFERROR(N20*K20,"")</f>
        <v/>
      </c>
      <c r="S20" s="89"/>
      <c r="V20" s="15" t="str">
        <f t="shared" ref="V20:V39" si="2">+B20&amp;D20&amp;F20</f>
        <v/>
      </c>
    </row>
    <row r="21" spans="1:64" ht="22" customHeight="1">
      <c r="A21" s="51" t="s">
        <v>19</v>
      </c>
      <c r="B21" s="95"/>
      <c r="C21" s="96"/>
      <c r="D21" s="90"/>
      <c r="E21" s="91"/>
      <c r="F21" s="52"/>
      <c r="G21" s="92" t="str">
        <f>IFERROR(VLOOKUP($V21,'20210930'!$E:$H,2,0),"")</f>
        <v/>
      </c>
      <c r="H21" s="93"/>
      <c r="I21" s="93"/>
      <c r="J21" s="94"/>
      <c r="K21" s="53"/>
      <c r="L21" s="76" t="str">
        <f>IFERROR(VLOOKUP($V21,'20210930'!$E:$H,3,0),"")</f>
        <v/>
      </c>
      <c r="M21" s="78"/>
      <c r="N21" s="76" t="str">
        <f>IFERROR(VLOOKUP($V21,'20210930'!$E:$H,4,0),"")</f>
        <v/>
      </c>
      <c r="O21" s="78"/>
      <c r="P21" s="76" t="str">
        <f t="shared" si="0"/>
        <v/>
      </c>
      <c r="Q21" s="78"/>
      <c r="R21" s="76" t="str">
        <f t="shared" si="1"/>
        <v/>
      </c>
      <c r="S21" s="77"/>
      <c r="V21" s="15" t="str">
        <f t="shared" si="2"/>
        <v/>
      </c>
    </row>
    <row r="22" spans="1:64" ht="22" customHeight="1">
      <c r="A22" s="51" t="s">
        <v>0</v>
      </c>
      <c r="B22" s="95"/>
      <c r="C22" s="96"/>
      <c r="D22" s="90"/>
      <c r="E22" s="91"/>
      <c r="F22" s="52"/>
      <c r="G22" s="92" t="str">
        <f>IFERROR(VLOOKUP($V22,'20210930'!$E:$H,2,0),"")</f>
        <v/>
      </c>
      <c r="H22" s="93"/>
      <c r="I22" s="93"/>
      <c r="J22" s="94"/>
      <c r="K22" s="54"/>
      <c r="L22" s="76" t="str">
        <f>IFERROR(VLOOKUP($V22,'20210930'!$E:$H,3,0),"")</f>
        <v/>
      </c>
      <c r="M22" s="78"/>
      <c r="N22" s="76" t="str">
        <f>IFERROR(VLOOKUP($V22,'20210930'!$E:$H,4,0),"")</f>
        <v/>
      </c>
      <c r="O22" s="78"/>
      <c r="P22" s="76" t="str">
        <f t="shared" si="0"/>
        <v/>
      </c>
      <c r="Q22" s="78"/>
      <c r="R22" s="76" t="str">
        <f t="shared" si="1"/>
        <v/>
      </c>
      <c r="S22" s="77"/>
      <c r="V22" s="15" t="str">
        <f t="shared" si="2"/>
        <v/>
      </c>
    </row>
    <row r="23" spans="1:64" ht="22" customHeight="1">
      <c r="A23" s="51" t="s">
        <v>1</v>
      </c>
      <c r="B23" s="95"/>
      <c r="C23" s="96"/>
      <c r="D23" s="90"/>
      <c r="E23" s="91"/>
      <c r="F23" s="52"/>
      <c r="G23" s="92" t="str">
        <f>IFERROR(VLOOKUP($V23,'20210930'!$E:$H,2,0),"")</f>
        <v/>
      </c>
      <c r="H23" s="93"/>
      <c r="I23" s="93"/>
      <c r="J23" s="94"/>
      <c r="K23" s="53"/>
      <c r="L23" s="76" t="str">
        <f>IFERROR(VLOOKUP($V23,'20210930'!$E:$H,3,0),"")</f>
        <v/>
      </c>
      <c r="M23" s="78"/>
      <c r="N23" s="76" t="str">
        <f>IFERROR(VLOOKUP($V23,'20210930'!$E:$H,4,0),"")</f>
        <v/>
      </c>
      <c r="O23" s="78"/>
      <c r="P23" s="76" t="str">
        <f t="shared" si="0"/>
        <v/>
      </c>
      <c r="Q23" s="78"/>
      <c r="R23" s="76" t="str">
        <f t="shared" si="1"/>
        <v/>
      </c>
      <c r="S23" s="77"/>
      <c r="V23" s="15" t="str">
        <f t="shared" si="2"/>
        <v/>
      </c>
    </row>
    <row r="24" spans="1:64" ht="22" customHeight="1">
      <c r="A24" s="51" t="s">
        <v>2</v>
      </c>
      <c r="B24" s="95"/>
      <c r="C24" s="96"/>
      <c r="D24" s="90"/>
      <c r="E24" s="91"/>
      <c r="F24" s="52"/>
      <c r="G24" s="92" t="str">
        <f>IFERROR(VLOOKUP($V24,'20210930'!$E:$H,2,0),"")</f>
        <v/>
      </c>
      <c r="H24" s="93"/>
      <c r="I24" s="93"/>
      <c r="J24" s="94"/>
      <c r="K24" s="53"/>
      <c r="L24" s="76" t="str">
        <f>IFERROR(VLOOKUP($V24,'20210930'!$E:$H,3,0),"")</f>
        <v/>
      </c>
      <c r="M24" s="78"/>
      <c r="N24" s="76" t="str">
        <f>IFERROR(VLOOKUP($V24,'20210930'!$E:$H,4,0),"")</f>
        <v/>
      </c>
      <c r="O24" s="78"/>
      <c r="P24" s="76" t="str">
        <f t="shared" si="0"/>
        <v/>
      </c>
      <c r="Q24" s="78"/>
      <c r="R24" s="76" t="str">
        <f t="shared" si="1"/>
        <v/>
      </c>
      <c r="S24" s="77"/>
      <c r="V24" s="15" t="str">
        <f t="shared" si="2"/>
        <v/>
      </c>
    </row>
    <row r="25" spans="1:64" ht="22" customHeight="1">
      <c r="A25" s="51" t="s">
        <v>3</v>
      </c>
      <c r="B25" s="95"/>
      <c r="C25" s="96"/>
      <c r="D25" s="90"/>
      <c r="E25" s="91"/>
      <c r="F25" s="52"/>
      <c r="G25" s="92" t="str">
        <f>IFERROR(VLOOKUP($V25,'20210930'!$E:$H,2,0),"")</f>
        <v/>
      </c>
      <c r="H25" s="93"/>
      <c r="I25" s="93"/>
      <c r="J25" s="94"/>
      <c r="K25" s="53"/>
      <c r="L25" s="76" t="str">
        <f>IFERROR(VLOOKUP($V25,'20210930'!$E:$H,3,0),"")</f>
        <v/>
      </c>
      <c r="M25" s="78"/>
      <c r="N25" s="76" t="str">
        <f>IFERROR(VLOOKUP($V25,'20210930'!$E:$H,4,0),"")</f>
        <v/>
      </c>
      <c r="O25" s="78"/>
      <c r="P25" s="76" t="str">
        <f t="shared" si="0"/>
        <v/>
      </c>
      <c r="Q25" s="78"/>
      <c r="R25" s="76" t="str">
        <f t="shared" si="1"/>
        <v/>
      </c>
      <c r="S25" s="77"/>
      <c r="V25" s="15" t="str">
        <f t="shared" si="2"/>
        <v/>
      </c>
    </row>
    <row r="26" spans="1:64" ht="22" customHeight="1">
      <c r="A26" s="51" t="s">
        <v>4</v>
      </c>
      <c r="B26" s="95"/>
      <c r="C26" s="96"/>
      <c r="D26" s="90"/>
      <c r="E26" s="91"/>
      <c r="F26" s="52"/>
      <c r="G26" s="92" t="str">
        <f>IFERROR(VLOOKUP($V26,'20210930'!$E:$H,2,0),"")</f>
        <v/>
      </c>
      <c r="H26" s="93"/>
      <c r="I26" s="93"/>
      <c r="J26" s="94"/>
      <c r="K26" s="53"/>
      <c r="L26" s="76" t="str">
        <f>IFERROR(VLOOKUP($V26,'20210930'!$E:$H,3,0),"")</f>
        <v/>
      </c>
      <c r="M26" s="78"/>
      <c r="N26" s="76" t="str">
        <f>IFERROR(VLOOKUP($V26,'20210930'!$E:$H,4,0),"")</f>
        <v/>
      </c>
      <c r="O26" s="78"/>
      <c r="P26" s="76" t="str">
        <f t="shared" si="0"/>
        <v/>
      </c>
      <c r="Q26" s="78"/>
      <c r="R26" s="76" t="str">
        <f t="shared" si="1"/>
        <v/>
      </c>
      <c r="S26" s="77"/>
      <c r="V26" s="15" t="str">
        <f t="shared" si="2"/>
        <v/>
      </c>
    </row>
    <row r="27" spans="1:64" ht="22" customHeight="1">
      <c r="A27" s="51" t="s">
        <v>5</v>
      </c>
      <c r="B27" s="95"/>
      <c r="C27" s="96"/>
      <c r="D27" s="90"/>
      <c r="E27" s="91"/>
      <c r="F27" s="52"/>
      <c r="G27" s="92" t="str">
        <f>IFERROR(VLOOKUP($V27,'20210930'!$E:$H,2,0),"")</f>
        <v/>
      </c>
      <c r="H27" s="93"/>
      <c r="I27" s="93"/>
      <c r="J27" s="94"/>
      <c r="K27" s="53"/>
      <c r="L27" s="76" t="str">
        <f>IFERROR(VLOOKUP($V27,'20210930'!$E:$H,3,0),"")</f>
        <v/>
      </c>
      <c r="M27" s="78"/>
      <c r="N27" s="76" t="str">
        <f>IFERROR(VLOOKUP($V27,'20210930'!$E:$H,4,0),"")</f>
        <v/>
      </c>
      <c r="O27" s="78"/>
      <c r="P27" s="76" t="str">
        <f t="shared" si="0"/>
        <v/>
      </c>
      <c r="Q27" s="78"/>
      <c r="R27" s="76" t="str">
        <f t="shared" si="1"/>
        <v/>
      </c>
      <c r="S27" s="77"/>
      <c r="V27" s="15" t="str">
        <f t="shared" si="2"/>
        <v/>
      </c>
    </row>
    <row r="28" spans="1:64" ht="22" customHeight="1">
      <c r="A28" s="51" t="s">
        <v>6</v>
      </c>
      <c r="B28" s="95"/>
      <c r="C28" s="96"/>
      <c r="D28" s="90"/>
      <c r="E28" s="91"/>
      <c r="F28" s="52"/>
      <c r="G28" s="92" t="str">
        <f>IFERROR(VLOOKUP($V28,'20210930'!$E:$H,2,0),"")</f>
        <v/>
      </c>
      <c r="H28" s="93"/>
      <c r="I28" s="93"/>
      <c r="J28" s="94"/>
      <c r="K28" s="53"/>
      <c r="L28" s="76" t="str">
        <f>IFERROR(VLOOKUP($V28,'20210930'!$E:$H,3,0),"")</f>
        <v/>
      </c>
      <c r="M28" s="78"/>
      <c r="N28" s="76" t="str">
        <f>IFERROR(VLOOKUP($V28,'20210930'!$E:$H,4,0),"")</f>
        <v/>
      </c>
      <c r="O28" s="78"/>
      <c r="P28" s="76" t="str">
        <f t="shared" si="0"/>
        <v/>
      </c>
      <c r="Q28" s="78"/>
      <c r="R28" s="76" t="str">
        <f t="shared" si="1"/>
        <v/>
      </c>
      <c r="S28" s="77"/>
      <c r="V28" s="15" t="str">
        <f t="shared" si="2"/>
        <v/>
      </c>
    </row>
    <row r="29" spans="1:64" ht="22" customHeight="1">
      <c r="A29" s="51" t="s">
        <v>7</v>
      </c>
      <c r="B29" s="95"/>
      <c r="C29" s="96"/>
      <c r="D29" s="90"/>
      <c r="E29" s="91"/>
      <c r="F29" s="52"/>
      <c r="G29" s="92" t="str">
        <f>IFERROR(VLOOKUP($V29,'20210930'!$E:$H,2,0),"")</f>
        <v/>
      </c>
      <c r="H29" s="93"/>
      <c r="I29" s="93"/>
      <c r="J29" s="94"/>
      <c r="K29" s="53"/>
      <c r="L29" s="76" t="str">
        <f>IFERROR(VLOOKUP($V29,'20210930'!$E:$H,3,0),"")</f>
        <v/>
      </c>
      <c r="M29" s="78"/>
      <c r="N29" s="76" t="str">
        <f>IFERROR(VLOOKUP($V29,'20210930'!$E:$H,4,0),"")</f>
        <v/>
      </c>
      <c r="O29" s="78"/>
      <c r="P29" s="76" t="str">
        <f t="shared" si="0"/>
        <v/>
      </c>
      <c r="Q29" s="78"/>
      <c r="R29" s="76" t="str">
        <f t="shared" si="1"/>
        <v/>
      </c>
      <c r="S29" s="77"/>
      <c r="V29" s="15" t="str">
        <f t="shared" si="2"/>
        <v/>
      </c>
    </row>
    <row r="30" spans="1:64" ht="22" customHeight="1">
      <c r="A30" s="51" t="s">
        <v>8</v>
      </c>
      <c r="B30" s="95"/>
      <c r="C30" s="96"/>
      <c r="D30" s="90"/>
      <c r="E30" s="91"/>
      <c r="F30" s="52"/>
      <c r="G30" s="92" t="str">
        <f>IFERROR(VLOOKUP($V30,'20210930'!$E:$H,2,0),"")</f>
        <v/>
      </c>
      <c r="H30" s="93"/>
      <c r="I30" s="93"/>
      <c r="J30" s="94"/>
      <c r="K30" s="53"/>
      <c r="L30" s="76" t="str">
        <f>IFERROR(VLOOKUP($V30,'20210930'!$E:$H,3,0),"")</f>
        <v/>
      </c>
      <c r="M30" s="78"/>
      <c r="N30" s="76" t="str">
        <f>IFERROR(VLOOKUP($V30,'20210930'!$E:$H,4,0),"")</f>
        <v/>
      </c>
      <c r="O30" s="78"/>
      <c r="P30" s="76" t="str">
        <f t="shared" si="0"/>
        <v/>
      </c>
      <c r="Q30" s="78"/>
      <c r="R30" s="76" t="str">
        <f t="shared" si="1"/>
        <v/>
      </c>
      <c r="S30" s="77"/>
      <c r="V30" s="15" t="str">
        <f t="shared" si="2"/>
        <v/>
      </c>
    </row>
    <row r="31" spans="1:64" ht="22" customHeight="1">
      <c r="A31" s="51" t="s">
        <v>9</v>
      </c>
      <c r="B31" s="95"/>
      <c r="C31" s="96"/>
      <c r="D31" s="90"/>
      <c r="E31" s="91"/>
      <c r="F31" s="52"/>
      <c r="G31" s="92" t="str">
        <f>IFERROR(VLOOKUP($V31,'20210930'!$E:$H,2,0),"")</f>
        <v/>
      </c>
      <c r="H31" s="93"/>
      <c r="I31" s="93"/>
      <c r="J31" s="94"/>
      <c r="K31" s="53"/>
      <c r="L31" s="76" t="str">
        <f>IFERROR(VLOOKUP($V31,'20210930'!$E:$H,3,0),"")</f>
        <v/>
      </c>
      <c r="M31" s="78"/>
      <c r="N31" s="76" t="str">
        <f>IFERROR(VLOOKUP($V31,'20210930'!$E:$H,4,0),"")</f>
        <v/>
      </c>
      <c r="O31" s="78"/>
      <c r="P31" s="76" t="str">
        <f t="shared" si="0"/>
        <v/>
      </c>
      <c r="Q31" s="78"/>
      <c r="R31" s="76" t="str">
        <f t="shared" si="1"/>
        <v/>
      </c>
      <c r="S31" s="77"/>
      <c r="V31" s="15" t="str">
        <f t="shared" si="2"/>
        <v/>
      </c>
    </row>
    <row r="32" spans="1:64" ht="22" customHeight="1">
      <c r="A32" s="51" t="s">
        <v>10</v>
      </c>
      <c r="B32" s="95"/>
      <c r="C32" s="96"/>
      <c r="D32" s="90"/>
      <c r="E32" s="91"/>
      <c r="F32" s="52"/>
      <c r="G32" s="92" t="str">
        <f>IFERROR(VLOOKUP($V32,'20210930'!$E:$H,2,0),"")</f>
        <v/>
      </c>
      <c r="H32" s="93"/>
      <c r="I32" s="93"/>
      <c r="J32" s="94"/>
      <c r="K32" s="53"/>
      <c r="L32" s="76" t="str">
        <f>IFERROR(VLOOKUP($V32,'20210930'!$E:$H,3,0),"")</f>
        <v/>
      </c>
      <c r="M32" s="78"/>
      <c r="N32" s="76" t="str">
        <f>IFERROR(VLOOKUP($V32,'20210930'!$E:$H,4,0),"")</f>
        <v/>
      </c>
      <c r="O32" s="78"/>
      <c r="P32" s="76" t="str">
        <f t="shared" si="0"/>
        <v/>
      </c>
      <c r="Q32" s="78"/>
      <c r="R32" s="76" t="str">
        <f t="shared" si="1"/>
        <v/>
      </c>
      <c r="S32" s="77"/>
      <c r="V32" s="15" t="str">
        <f t="shared" si="2"/>
        <v/>
      </c>
    </row>
    <row r="33" spans="1:64" ht="22" customHeight="1">
      <c r="A33" s="51" t="s">
        <v>11</v>
      </c>
      <c r="B33" s="95"/>
      <c r="C33" s="96"/>
      <c r="D33" s="90"/>
      <c r="E33" s="91"/>
      <c r="F33" s="52"/>
      <c r="G33" s="92" t="str">
        <f>IFERROR(VLOOKUP($V33,'20210930'!$E:$H,2,0),"")</f>
        <v/>
      </c>
      <c r="H33" s="93"/>
      <c r="I33" s="93"/>
      <c r="J33" s="94"/>
      <c r="K33" s="53"/>
      <c r="L33" s="76" t="str">
        <f>IFERROR(VLOOKUP($V33,'20210930'!$E:$H,3,0),"")</f>
        <v/>
      </c>
      <c r="M33" s="78"/>
      <c r="N33" s="76" t="str">
        <f>IFERROR(VLOOKUP($V33,'20210930'!$E:$H,4,0),"")</f>
        <v/>
      </c>
      <c r="O33" s="78"/>
      <c r="P33" s="76" t="str">
        <f t="shared" si="0"/>
        <v/>
      </c>
      <c r="Q33" s="78"/>
      <c r="R33" s="76" t="str">
        <f t="shared" si="1"/>
        <v/>
      </c>
      <c r="S33" s="77"/>
      <c r="V33" s="15" t="str">
        <f t="shared" si="2"/>
        <v/>
      </c>
    </row>
    <row r="34" spans="1:64" ht="22" customHeight="1">
      <c r="A34" s="51" t="s">
        <v>12</v>
      </c>
      <c r="B34" s="95"/>
      <c r="C34" s="96"/>
      <c r="D34" s="90"/>
      <c r="E34" s="91"/>
      <c r="F34" s="52"/>
      <c r="G34" s="92" t="str">
        <f>IFERROR(VLOOKUP($V34,'20210930'!$E:$H,2,0),"")</f>
        <v/>
      </c>
      <c r="H34" s="93"/>
      <c r="I34" s="93"/>
      <c r="J34" s="94"/>
      <c r="K34" s="53"/>
      <c r="L34" s="76" t="str">
        <f>IFERROR(VLOOKUP($V34,'20210930'!$E:$H,3,0),"")</f>
        <v/>
      </c>
      <c r="M34" s="78"/>
      <c r="N34" s="76" t="str">
        <f>IFERROR(VLOOKUP($V34,'20210930'!$E:$H,4,0),"")</f>
        <v/>
      </c>
      <c r="O34" s="78"/>
      <c r="P34" s="76" t="str">
        <f t="shared" si="0"/>
        <v/>
      </c>
      <c r="Q34" s="78"/>
      <c r="R34" s="76" t="str">
        <f t="shared" si="1"/>
        <v/>
      </c>
      <c r="S34" s="77"/>
      <c r="V34" s="15" t="str">
        <f t="shared" si="2"/>
        <v/>
      </c>
    </row>
    <row r="35" spans="1:64" ht="22" customHeight="1">
      <c r="A35" s="51" t="s">
        <v>13</v>
      </c>
      <c r="B35" s="95"/>
      <c r="C35" s="96"/>
      <c r="D35" s="90"/>
      <c r="E35" s="91"/>
      <c r="F35" s="52"/>
      <c r="G35" s="92" t="str">
        <f>IFERROR(VLOOKUP($V35,'20210930'!$E:$H,2,0),"")</f>
        <v/>
      </c>
      <c r="H35" s="93"/>
      <c r="I35" s="93"/>
      <c r="J35" s="94"/>
      <c r="K35" s="53"/>
      <c r="L35" s="76" t="str">
        <f>IFERROR(VLOOKUP($V35,'20210930'!$E:$H,3,0),"")</f>
        <v/>
      </c>
      <c r="M35" s="78"/>
      <c r="N35" s="76" t="str">
        <f>IFERROR(VLOOKUP($V35,'20210930'!$E:$H,4,0),"")</f>
        <v/>
      </c>
      <c r="O35" s="78"/>
      <c r="P35" s="76" t="str">
        <f t="shared" si="0"/>
        <v/>
      </c>
      <c r="Q35" s="78"/>
      <c r="R35" s="76" t="str">
        <f t="shared" si="1"/>
        <v/>
      </c>
      <c r="S35" s="77"/>
      <c r="V35" s="15" t="str">
        <f t="shared" si="2"/>
        <v/>
      </c>
    </row>
    <row r="36" spans="1:64" ht="22" customHeight="1">
      <c r="A36" s="51" t="s">
        <v>14</v>
      </c>
      <c r="B36" s="95"/>
      <c r="C36" s="96"/>
      <c r="D36" s="90"/>
      <c r="E36" s="91"/>
      <c r="F36" s="52"/>
      <c r="G36" s="92" t="str">
        <f>IFERROR(VLOOKUP($V36,'20210930'!$E:$H,2,0),"")</f>
        <v/>
      </c>
      <c r="H36" s="93"/>
      <c r="I36" s="93"/>
      <c r="J36" s="94"/>
      <c r="K36" s="53"/>
      <c r="L36" s="76" t="str">
        <f>IFERROR(VLOOKUP($V36,'20210930'!$E:$H,3,0),"")</f>
        <v/>
      </c>
      <c r="M36" s="78"/>
      <c r="N36" s="76" t="str">
        <f>IFERROR(VLOOKUP($V36,'20210930'!$E:$H,4,0),"")</f>
        <v/>
      </c>
      <c r="O36" s="78"/>
      <c r="P36" s="76" t="str">
        <f t="shared" si="0"/>
        <v/>
      </c>
      <c r="Q36" s="78"/>
      <c r="R36" s="76" t="str">
        <f t="shared" si="1"/>
        <v/>
      </c>
      <c r="S36" s="77"/>
      <c r="V36" s="15" t="str">
        <f t="shared" si="2"/>
        <v/>
      </c>
    </row>
    <row r="37" spans="1:64" ht="22" customHeight="1">
      <c r="A37" s="51" t="s">
        <v>15</v>
      </c>
      <c r="B37" s="95"/>
      <c r="C37" s="96"/>
      <c r="D37" s="90"/>
      <c r="E37" s="91"/>
      <c r="F37" s="52"/>
      <c r="G37" s="92" t="str">
        <f>IFERROR(VLOOKUP($V37,'20210930'!$E:$H,2,0),"")</f>
        <v/>
      </c>
      <c r="H37" s="93"/>
      <c r="I37" s="93"/>
      <c r="J37" s="94"/>
      <c r="K37" s="53"/>
      <c r="L37" s="76" t="str">
        <f>IFERROR(VLOOKUP($V37,'20210930'!$E:$H,3,0),"")</f>
        <v/>
      </c>
      <c r="M37" s="78"/>
      <c r="N37" s="76" t="str">
        <f>IFERROR(VLOOKUP($V37,'20210930'!$E:$H,4,0),"")</f>
        <v/>
      </c>
      <c r="O37" s="78"/>
      <c r="P37" s="76" t="str">
        <f t="shared" si="0"/>
        <v/>
      </c>
      <c r="Q37" s="78"/>
      <c r="R37" s="76" t="str">
        <f t="shared" si="1"/>
        <v/>
      </c>
      <c r="S37" s="77"/>
      <c r="V37" s="15" t="str">
        <f t="shared" si="2"/>
        <v/>
      </c>
    </row>
    <row r="38" spans="1:64" ht="22" customHeight="1">
      <c r="A38" s="51" t="s">
        <v>16</v>
      </c>
      <c r="B38" s="95"/>
      <c r="C38" s="96"/>
      <c r="D38" s="90"/>
      <c r="E38" s="91"/>
      <c r="F38" s="52"/>
      <c r="G38" s="92" t="str">
        <f>IFERROR(VLOOKUP($V38,'20210930'!$E:$H,2,0),"")</f>
        <v/>
      </c>
      <c r="H38" s="93"/>
      <c r="I38" s="93"/>
      <c r="J38" s="94"/>
      <c r="K38" s="53"/>
      <c r="L38" s="76" t="str">
        <f>IFERROR(VLOOKUP($V38,'20210930'!$E:$H,3,0),"")</f>
        <v/>
      </c>
      <c r="M38" s="78"/>
      <c r="N38" s="76" t="str">
        <f>IFERROR(VLOOKUP($V38,'20210930'!$E:$H,4,0),"")</f>
        <v/>
      </c>
      <c r="O38" s="78"/>
      <c r="P38" s="76" t="str">
        <f t="shared" si="0"/>
        <v/>
      </c>
      <c r="Q38" s="78"/>
      <c r="R38" s="76" t="str">
        <f t="shared" si="1"/>
        <v/>
      </c>
      <c r="S38" s="77"/>
      <c r="V38" s="15" t="str">
        <f t="shared" si="2"/>
        <v/>
      </c>
    </row>
    <row r="39" spans="1:64" ht="22" customHeight="1" thickBot="1">
      <c r="A39" s="55" t="s">
        <v>17</v>
      </c>
      <c r="B39" s="95"/>
      <c r="C39" s="96"/>
      <c r="D39" s="123"/>
      <c r="E39" s="124"/>
      <c r="F39" s="52"/>
      <c r="G39" s="125" t="str">
        <f>IFERROR(VLOOKUP($V39,'20210930'!$E:$H,2,0),"")</f>
        <v/>
      </c>
      <c r="H39" s="126"/>
      <c r="I39" s="126"/>
      <c r="J39" s="127"/>
      <c r="K39" s="53"/>
      <c r="L39" s="84" t="str">
        <f>IFERROR(VLOOKUP($V39,'20210930'!$E:$H,3,0),"")</f>
        <v/>
      </c>
      <c r="M39" s="87"/>
      <c r="N39" s="84" t="str">
        <f>IFERROR(VLOOKUP($V39,'20210930'!$E:$H,4,0),"")</f>
        <v/>
      </c>
      <c r="O39" s="87"/>
      <c r="P39" s="84" t="str">
        <f t="shared" si="0"/>
        <v/>
      </c>
      <c r="Q39" s="87"/>
      <c r="R39" s="84" t="str">
        <f t="shared" si="1"/>
        <v/>
      </c>
      <c r="S39" s="85"/>
      <c r="V39" s="15" t="str">
        <f t="shared" si="2"/>
        <v/>
      </c>
    </row>
    <row r="40" spans="1:64" ht="18.5" customHeight="1" thickBot="1">
      <c r="A40" s="56"/>
      <c r="B40" s="56"/>
      <c r="C40" s="56"/>
      <c r="D40" s="56"/>
      <c r="E40" s="56"/>
      <c r="F40" s="57"/>
      <c r="G40" s="175" t="s">
        <v>913</v>
      </c>
      <c r="H40" s="176"/>
      <c r="I40" s="176"/>
      <c r="J40" s="177"/>
      <c r="K40" s="74">
        <f>SUM(K20:K39)</f>
        <v>0</v>
      </c>
      <c r="L40" s="203" t="s">
        <v>914</v>
      </c>
      <c r="M40" s="204"/>
      <c r="N40" s="204"/>
      <c r="O40" s="177"/>
      <c r="P40" s="205">
        <f>SUM(P20:P39)</f>
        <v>0</v>
      </c>
      <c r="Q40" s="206"/>
      <c r="R40" s="207">
        <f>SUM(R20:R39)</f>
        <v>0</v>
      </c>
      <c r="S40" s="208"/>
    </row>
    <row r="41" spans="1:64" ht="18.5" customHeight="1">
      <c r="A41" s="21"/>
      <c r="B41" s="21"/>
      <c r="C41" s="21"/>
      <c r="D41" s="21"/>
      <c r="E41" s="21"/>
      <c r="F41" s="21"/>
      <c r="G41" s="24"/>
      <c r="H41" s="24"/>
      <c r="I41" s="24"/>
      <c r="J41" s="24"/>
      <c r="K41" s="22"/>
      <c r="L41" s="24"/>
      <c r="M41" s="24"/>
      <c r="N41" s="24"/>
      <c r="O41" s="24"/>
      <c r="P41" s="23"/>
      <c r="Q41" s="23"/>
      <c r="R41" s="23"/>
      <c r="S41" s="23"/>
    </row>
    <row r="42" spans="1:64" ht="18.5" customHeight="1">
      <c r="A42" s="21"/>
      <c r="B42" s="21"/>
      <c r="C42" s="21"/>
      <c r="D42" s="21"/>
      <c r="E42" s="21"/>
      <c r="F42" s="21"/>
      <c r="G42" s="19"/>
      <c r="H42" s="20"/>
      <c r="I42" s="20"/>
      <c r="K42" s="82" t="s">
        <v>921</v>
      </c>
      <c r="L42" s="83"/>
      <c r="M42" s="83"/>
      <c r="N42" s="80"/>
      <c r="O42" s="80"/>
      <c r="P42" s="80"/>
      <c r="Q42" s="80"/>
      <c r="R42" s="80"/>
      <c r="S42" s="80"/>
    </row>
    <row r="43" spans="1:64" ht="18.5" customHeight="1">
      <c r="A43" s="21"/>
      <c r="B43" s="21"/>
      <c r="C43" s="21"/>
      <c r="D43" s="21"/>
      <c r="E43" s="21"/>
      <c r="F43" s="21"/>
      <c r="G43" s="20"/>
      <c r="H43" s="20"/>
      <c r="I43" s="20"/>
      <c r="K43" s="83"/>
      <c r="L43" s="83"/>
      <c r="M43" s="83"/>
      <c r="N43" s="80"/>
      <c r="O43" s="80"/>
      <c r="P43" s="80"/>
      <c r="Q43" s="80"/>
      <c r="R43" s="80"/>
      <c r="S43" s="80"/>
    </row>
    <row r="44" spans="1:64" ht="18.5" customHeight="1">
      <c r="A44" s="21"/>
      <c r="B44" s="21"/>
      <c r="C44" s="21"/>
      <c r="D44" s="21"/>
      <c r="E44" s="21"/>
      <c r="F44" s="21"/>
      <c r="G44" s="19"/>
      <c r="H44" s="20"/>
      <c r="I44" s="20"/>
      <c r="J44" s="44"/>
      <c r="K44" s="83"/>
      <c r="L44" s="83"/>
      <c r="M44" s="83"/>
      <c r="N44" s="81"/>
      <c r="O44" s="81"/>
      <c r="P44" s="81"/>
      <c r="Q44" s="81"/>
      <c r="R44" s="81"/>
      <c r="S44" s="81"/>
    </row>
    <row r="45" spans="1:64" s="7" customFormat="1" ht="368" customHeight="1">
      <c r="A45" s="79" t="s">
        <v>871</v>
      </c>
      <c r="B45" s="79"/>
      <c r="C45" s="79"/>
      <c r="D45" s="79"/>
      <c r="E45" s="79"/>
      <c r="F45" s="79"/>
      <c r="G45" s="79"/>
      <c r="H45" s="79"/>
      <c r="I45" s="79"/>
      <c r="J45" s="79"/>
      <c r="K45" s="79"/>
      <c r="L45" s="79"/>
      <c r="M45" s="79"/>
      <c r="N45" s="79"/>
      <c r="O45" s="79"/>
      <c r="P45" s="79"/>
      <c r="Q45" s="79"/>
      <c r="R45" s="79"/>
      <c r="S45" s="7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row>
    <row r="46" spans="1:64" s="9" customFormat="1" ht="20" customHeight="1" thickBot="1">
      <c r="A46" s="70" t="s">
        <v>922</v>
      </c>
      <c r="B46" s="71"/>
      <c r="C46" s="71"/>
      <c r="D46" s="71"/>
      <c r="E46" s="71"/>
      <c r="F46" s="71"/>
      <c r="G46" s="71"/>
      <c r="H46" s="71"/>
      <c r="I46" s="71"/>
      <c r="J46" s="71"/>
      <c r="K46" s="71"/>
      <c r="L46" s="71"/>
      <c r="M46" s="71"/>
      <c r="N46" s="71"/>
      <c r="O46" s="71"/>
      <c r="P46" s="71"/>
      <c r="Q46" s="71"/>
      <c r="R46" s="71"/>
      <c r="S46" s="72" t="s">
        <v>896</v>
      </c>
    </row>
    <row r="47" spans="1:64" s="9" customFormat="1" ht="20" customHeight="1" thickBot="1">
      <c r="A47" s="120" t="s">
        <v>923</v>
      </c>
      <c r="B47" s="121"/>
      <c r="C47" s="121"/>
      <c r="D47" s="121"/>
      <c r="E47" s="134"/>
      <c r="F47" s="135"/>
      <c r="G47" s="135"/>
      <c r="H47" s="135"/>
      <c r="I47" s="135"/>
      <c r="J47" s="136"/>
      <c r="K47" s="128" t="s">
        <v>924</v>
      </c>
      <c r="L47" s="129"/>
      <c r="M47" s="129"/>
      <c r="N47" s="130"/>
      <c r="O47" s="120"/>
      <c r="P47" s="121"/>
      <c r="Q47" s="121"/>
      <c r="R47" s="121"/>
      <c r="S47" s="122"/>
    </row>
    <row r="48" spans="1:64" s="9" customFormat="1" ht="20" customHeight="1">
      <c r="A48" s="138" t="s">
        <v>931</v>
      </c>
      <c r="B48" s="158"/>
      <c r="C48" s="158"/>
      <c r="D48" s="159"/>
      <c r="E48" s="144"/>
      <c r="F48" s="145"/>
      <c r="G48" s="145"/>
      <c r="H48" s="145"/>
      <c r="I48" s="145"/>
      <c r="J48" s="145"/>
      <c r="K48" s="145"/>
      <c r="L48" s="145"/>
      <c r="M48" s="145"/>
      <c r="N48" s="145"/>
      <c r="O48" s="145"/>
      <c r="P48" s="145"/>
      <c r="Q48" s="145"/>
      <c r="R48" s="145"/>
      <c r="S48" s="146"/>
    </row>
    <row r="49" spans="1:19" s="9" customFormat="1" ht="20" customHeight="1" thickBot="1">
      <c r="A49" s="160"/>
      <c r="B49" s="154"/>
      <c r="C49" s="154"/>
      <c r="D49" s="155"/>
      <c r="E49" s="147"/>
      <c r="F49" s="148"/>
      <c r="G49" s="148"/>
      <c r="H49" s="148"/>
      <c r="I49" s="148"/>
      <c r="J49" s="148"/>
      <c r="K49" s="148"/>
      <c r="L49" s="148"/>
      <c r="M49" s="148"/>
      <c r="N49" s="148"/>
      <c r="O49" s="148"/>
      <c r="P49" s="148"/>
      <c r="Q49" s="148"/>
      <c r="R49" s="148"/>
      <c r="S49" s="149"/>
    </row>
    <row r="50" spans="1:19" s="9" customFormat="1" ht="20" customHeight="1" thickBot="1">
      <c r="A50" s="128" t="s">
        <v>925</v>
      </c>
      <c r="B50" s="129"/>
      <c r="C50" s="129"/>
      <c r="D50" s="130"/>
      <c r="E50" s="147"/>
      <c r="F50" s="148"/>
      <c r="G50" s="148"/>
      <c r="H50" s="148"/>
      <c r="I50" s="148"/>
      <c r="J50" s="149"/>
      <c r="K50" s="153" t="s">
        <v>926</v>
      </c>
      <c r="L50" s="154"/>
      <c r="M50" s="154"/>
      <c r="N50" s="155"/>
      <c r="O50" s="131"/>
      <c r="P50" s="132"/>
      <c r="Q50" s="132"/>
      <c r="R50" s="132"/>
      <c r="S50" s="133"/>
    </row>
    <row r="51" spans="1:19" s="9" customFormat="1" ht="20" customHeight="1" thickBot="1">
      <c r="A51" s="128" t="s">
        <v>927</v>
      </c>
      <c r="B51" s="129"/>
      <c r="C51" s="129"/>
      <c r="D51" s="130"/>
      <c r="E51" s="131"/>
      <c r="F51" s="132"/>
      <c r="G51" s="132"/>
      <c r="H51" s="73" t="s">
        <v>898</v>
      </c>
      <c r="I51" s="132"/>
      <c r="J51" s="132"/>
      <c r="K51" s="132"/>
      <c r="L51" s="73" t="s">
        <v>898</v>
      </c>
      <c r="M51" s="132"/>
      <c r="N51" s="132"/>
      <c r="O51" s="132"/>
      <c r="P51" s="73" t="s">
        <v>898</v>
      </c>
      <c r="Q51" s="132"/>
      <c r="R51" s="132"/>
      <c r="S51" s="133"/>
    </row>
    <row r="52" spans="1:19" s="9" customFormat="1" ht="20" customHeight="1" thickBot="1">
      <c r="A52" s="128" t="s">
        <v>928</v>
      </c>
      <c r="B52" s="129"/>
      <c r="C52" s="129"/>
      <c r="D52" s="130"/>
      <c r="E52" s="156"/>
      <c r="F52" s="157"/>
      <c r="G52" s="137" t="s">
        <v>897</v>
      </c>
      <c r="H52" s="137"/>
      <c r="I52" s="135"/>
      <c r="J52" s="136"/>
      <c r="K52" s="150" t="s">
        <v>929</v>
      </c>
      <c r="L52" s="151"/>
      <c r="M52" s="151"/>
      <c r="N52" s="152"/>
      <c r="O52" s="131"/>
      <c r="P52" s="132"/>
      <c r="Q52" s="132"/>
      <c r="R52" s="132"/>
      <c r="S52" s="133"/>
    </row>
    <row r="53" spans="1:19" s="9" customFormat="1" ht="20" customHeight="1">
      <c r="A53" s="138" t="s">
        <v>930</v>
      </c>
      <c r="B53" s="139"/>
      <c r="C53" s="139"/>
      <c r="D53" s="140"/>
      <c r="E53" s="144"/>
      <c r="F53" s="145"/>
      <c r="G53" s="145"/>
      <c r="H53" s="145"/>
      <c r="I53" s="145"/>
      <c r="J53" s="145"/>
      <c r="K53" s="145"/>
      <c r="L53" s="145"/>
      <c r="M53" s="145"/>
      <c r="N53" s="145"/>
      <c r="O53" s="145"/>
      <c r="P53" s="145"/>
      <c r="Q53" s="145"/>
      <c r="R53" s="145"/>
      <c r="S53" s="146"/>
    </row>
    <row r="54" spans="1:19" s="9" customFormat="1" ht="20" customHeight="1" thickBot="1">
      <c r="A54" s="141"/>
      <c r="B54" s="142"/>
      <c r="C54" s="142"/>
      <c r="D54" s="143"/>
      <c r="E54" s="147"/>
      <c r="F54" s="148"/>
      <c r="G54" s="148"/>
      <c r="H54" s="148"/>
      <c r="I54" s="148"/>
      <c r="J54" s="148"/>
      <c r="K54" s="148"/>
      <c r="L54" s="148"/>
      <c r="M54" s="148"/>
      <c r="N54" s="148"/>
      <c r="O54" s="148"/>
      <c r="P54" s="148"/>
      <c r="Q54" s="148"/>
      <c r="R54" s="148"/>
      <c r="S54" s="149"/>
    </row>
    <row r="55" spans="1:19" s="9" customFormat="1" ht="20" customHeight="1"/>
    <row r="56" spans="1:19" s="9" customFormat="1" ht="20" customHeight="1"/>
    <row r="57" spans="1:19" s="9" customFormat="1" ht="20" customHeight="1"/>
    <row r="58" spans="1:19" s="9" customFormat="1" ht="20" customHeight="1"/>
    <row r="59" spans="1:19" s="9" customFormat="1" ht="20" customHeight="1"/>
    <row r="60" spans="1:19" s="9" customFormat="1" ht="20" customHeight="1"/>
    <row r="61" spans="1:19" s="9" customFormat="1" ht="20" customHeight="1"/>
    <row r="62" spans="1:19" s="9" customFormat="1" ht="20" customHeight="1"/>
    <row r="63" spans="1:19" s="9" customFormat="1"/>
    <row r="64" spans="1:19" s="9" customFormat="1"/>
    <row r="65" s="9" customFormat="1"/>
    <row r="66" s="9" customFormat="1"/>
    <row r="67" s="9" customFormat="1"/>
    <row r="68" s="9" customFormat="1"/>
    <row r="69" s="9" customFormat="1"/>
    <row r="70" s="9" customFormat="1"/>
    <row r="71" s="9" customFormat="1"/>
    <row r="72" s="9" customFormat="1"/>
    <row r="73" s="9" customFormat="1"/>
    <row r="74" s="9" customFormat="1"/>
    <row r="75" s="9" customFormat="1"/>
    <row r="76" s="9" customFormat="1"/>
    <row r="77" s="9" customFormat="1"/>
    <row r="78" s="9" customFormat="1"/>
    <row r="79" s="9" customFormat="1"/>
    <row r="80" s="9" customFormat="1"/>
    <row r="81" s="9" customFormat="1"/>
    <row r="82" s="9" customFormat="1"/>
    <row r="83" s="9" customFormat="1"/>
    <row r="84" s="9" customFormat="1"/>
    <row r="85" s="9" customFormat="1"/>
    <row r="86" s="9" customFormat="1"/>
    <row r="87" s="9" customFormat="1"/>
    <row r="88" s="9" customFormat="1"/>
    <row r="89" s="9" customFormat="1"/>
    <row r="90" s="9" customFormat="1"/>
    <row r="91" s="9" customFormat="1"/>
    <row r="92" s="9" customFormat="1"/>
    <row r="93" s="9" customFormat="1"/>
    <row r="94" s="9" customFormat="1"/>
    <row r="95" s="9" customFormat="1"/>
    <row r="96" s="9" customFormat="1"/>
    <row r="97" spans="20:64" s="16" customFormat="1">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row>
    <row r="98" spans="20:64" s="16" customFormat="1">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row>
    <row r="99" spans="20:64" s="16" customFormat="1">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row>
    <row r="100" spans="20:64" s="16" customFormat="1">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row>
    <row r="101" spans="20:64" s="16" customFormat="1">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row>
    <row r="102" spans="20:64" s="16" customFormat="1">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row>
    <row r="103" spans="20:64" s="16" customFormat="1">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row>
    <row r="104" spans="20:64" s="16" customFormat="1">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row>
    <row r="105" spans="20:64" s="16" customFormat="1">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row>
    <row r="106" spans="20:64" s="16" customFormat="1">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row>
    <row r="107" spans="20:64" s="16" customFormat="1">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row>
    <row r="108" spans="20:64" s="16" customFormat="1">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row>
    <row r="109" spans="20:64" s="16" customFormat="1">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row>
    <row r="110" spans="20:64" s="16" customFormat="1">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row>
    <row r="111" spans="20:64" s="16" customFormat="1">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row>
    <row r="112" spans="20:64" s="16" customFormat="1">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row>
    <row r="113" spans="20:64" s="16" customFormat="1">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row>
    <row r="114" spans="20:64" s="16" customFormat="1">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row>
    <row r="115" spans="20:64" s="16" customFormat="1">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row>
    <row r="116" spans="20:64" s="16" customFormat="1">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row>
    <row r="117" spans="20:64" s="16" customFormat="1">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row>
    <row r="118" spans="20:64" s="16" customFormat="1">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row>
    <row r="119" spans="20:64" s="16" customFormat="1">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row>
    <row r="120" spans="20:64" s="16" customFormat="1">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row>
    <row r="121" spans="20:64" s="16" customFormat="1">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row>
    <row r="122" spans="20:64" s="16" customFormat="1">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row>
    <row r="123" spans="20:64" s="16" customFormat="1">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row>
    <row r="124" spans="20:64" s="16" customFormat="1">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row>
    <row r="125" spans="20:64" s="16" customFormat="1">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row>
    <row r="126" spans="20:64" s="16" customFormat="1">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row>
    <row r="127" spans="20:64" s="16" customFormat="1">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row>
    <row r="128" spans="20:64" s="16" customFormat="1">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row>
    <row r="129" spans="20:64" s="16" customFormat="1">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row>
    <row r="130" spans="20:64" s="16" customFormat="1">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row>
    <row r="131" spans="20:64" s="16" customFormat="1">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row>
    <row r="132" spans="20:64" s="16" customFormat="1">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row>
    <row r="133" spans="20:64" s="16" customFormat="1">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row>
    <row r="134" spans="20:64" s="16" customFormat="1">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row>
    <row r="135" spans="20:64" s="16" customFormat="1">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row>
    <row r="136" spans="20:64" s="16" customFormat="1">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row>
    <row r="137" spans="20:64" s="16" customFormat="1">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row>
    <row r="138" spans="20:64" s="16" customFormat="1">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row>
    <row r="139" spans="20:64" s="16" customFormat="1">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row>
    <row r="140" spans="20:64" s="16" customFormat="1">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row>
    <row r="141" spans="20:64" s="16" customFormat="1">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row>
    <row r="142" spans="20:64" s="16" customFormat="1">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row>
    <row r="143" spans="20:64" s="16" customFormat="1">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row>
    <row r="144" spans="20:64" s="16" customFormat="1">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row>
    <row r="145" spans="20:64" s="16" customFormat="1">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row>
    <row r="146" spans="20:64" s="16" customFormat="1">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row>
    <row r="147" spans="20:64" s="16" customFormat="1">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row>
    <row r="148" spans="20:64" s="16" customFormat="1">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row>
    <row r="149" spans="20:64" s="16" customFormat="1">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row>
    <row r="150" spans="20:64" s="16" customFormat="1">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row>
    <row r="151" spans="20:64" s="16" customFormat="1">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row>
    <row r="152" spans="20:64" s="16" customFormat="1">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row>
    <row r="153" spans="20:64" s="16" customFormat="1">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row>
    <row r="154" spans="20:64" s="16" customFormat="1">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row>
    <row r="155" spans="20:64" s="16" customFormat="1">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row>
    <row r="156" spans="20:64" s="16" customFormat="1">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row>
    <row r="157" spans="20:64" s="16" customFormat="1">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row>
    <row r="158" spans="20:64" s="16" customFormat="1">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row>
    <row r="159" spans="20:64" s="16" customFormat="1">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row>
    <row r="160" spans="20:64" s="16" customFormat="1">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row>
    <row r="161" spans="20:64" s="16" customFormat="1">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row>
    <row r="162" spans="20:64" s="16" customFormat="1">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row>
    <row r="163" spans="20:64" s="16" customFormat="1">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row>
    <row r="164" spans="20:64" s="16" customFormat="1">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row>
    <row r="165" spans="20:64" s="16" customFormat="1">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row>
    <row r="166" spans="20:64" s="16" customFormat="1">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row>
    <row r="167" spans="20:64" s="16" customFormat="1">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row>
    <row r="168" spans="20:64" s="16" customFormat="1">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row>
    <row r="169" spans="20:64" s="16" customFormat="1">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row>
    <row r="170" spans="20:64" s="16" customFormat="1">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row>
    <row r="171" spans="20:64" s="16" customFormat="1">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row>
    <row r="172" spans="20:64" s="16" customFormat="1">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row>
    <row r="173" spans="20:64" s="16" customFormat="1">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row>
    <row r="174" spans="20:64" s="16" customFormat="1">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row>
    <row r="175" spans="20:64" s="16" customFormat="1">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row>
    <row r="176" spans="20:64" s="16" customFormat="1">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row>
    <row r="177" spans="20:64" s="16" customFormat="1">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row>
    <row r="178" spans="20:64" s="16" customFormat="1">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row>
    <row r="179" spans="20:64" s="16" customFormat="1">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row>
    <row r="180" spans="20:64" s="16" customFormat="1">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row>
    <row r="181" spans="20:64" s="16" customFormat="1">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row>
    <row r="182" spans="20:64" s="16" customFormat="1">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row>
    <row r="183" spans="20:64" s="16" customFormat="1">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row>
    <row r="184" spans="20:64" s="16" customFormat="1">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row>
    <row r="185" spans="20:64" s="16" customFormat="1">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row>
    <row r="186" spans="20:64" s="16" customFormat="1">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row>
    <row r="187" spans="20:64" s="16" customFormat="1">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row>
    <row r="188" spans="20:64" s="16" customFormat="1">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row>
    <row r="189" spans="20:64" s="16" customFormat="1">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row>
    <row r="190" spans="20:64" s="16" customFormat="1">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row>
    <row r="191" spans="20:64" s="16" customFormat="1">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row>
    <row r="192" spans="20:64" s="16" customFormat="1">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row>
    <row r="193" spans="20:64" s="16" customFormat="1">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row>
    <row r="194" spans="20:64" s="16" customFormat="1">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row>
    <row r="195" spans="20:64" s="16" customFormat="1">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row>
    <row r="196" spans="20:64" s="16" customFormat="1">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row>
    <row r="197" spans="20:64" s="16" customFormat="1">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row>
    <row r="198" spans="20:64" s="16" customFormat="1">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row>
    <row r="199" spans="20:64" s="16" customFormat="1">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row>
    <row r="200" spans="20:64" s="16" customFormat="1">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row>
    <row r="201" spans="20:64" s="16" customFormat="1">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row>
    <row r="202" spans="20:64" s="16" customFormat="1">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row>
    <row r="203" spans="20:64" s="16" customFormat="1">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row>
    <row r="204" spans="20:64" s="16" customFormat="1">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row>
    <row r="205" spans="20:64" s="16" customFormat="1">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row>
  </sheetData>
  <sheetProtection algorithmName="SHA-512" hashValue="XHJvpbIqrKBTWKqrKg3PnRzE2yGS4HzJxw937lH6f3iolBk4zVme4jmRzoY4IGveWPdpDxawG1WLVUNDBRBxug==" saltValue="KtnHojgtvPor65sLGH7SXw==" spinCount="100000" sheet="1" sort="0" autoFilter="0"/>
  <protectedRanges>
    <protectedRange sqref="P14:S15 P16:S17" name="payment"/>
    <protectedRange sqref="K20:K39" name="QTY"/>
    <protectedRange sqref="B20:C39" name="ItemCode"/>
    <protectedRange sqref="D20:F39" name="chooseItem"/>
    <protectedRange sqref="E11:I13" name="OrderInfo"/>
    <protectedRange sqref="E16:I17" name="Delivery"/>
  </protectedRanges>
  <mergeCells count="199">
    <mergeCell ref="A10:G10"/>
    <mergeCell ref="B19:C19"/>
    <mergeCell ref="D19:E19"/>
    <mergeCell ref="A16:D16"/>
    <mergeCell ref="A15:D15"/>
    <mergeCell ref="G19:J19"/>
    <mergeCell ref="G40:J40"/>
    <mergeCell ref="A17:D17"/>
    <mergeCell ref="E17:S17"/>
    <mergeCell ref="E11:J11"/>
    <mergeCell ref="K12:N12"/>
    <mergeCell ref="E12:J12"/>
    <mergeCell ref="A11:D11"/>
    <mergeCell ref="A12:D12"/>
    <mergeCell ref="K11:N11"/>
    <mergeCell ref="O11:S11"/>
    <mergeCell ref="O12:S12"/>
    <mergeCell ref="L19:M19"/>
    <mergeCell ref="N19:O19"/>
    <mergeCell ref="P19:Q19"/>
    <mergeCell ref="R19:S19"/>
    <mergeCell ref="L40:O40"/>
    <mergeCell ref="P40:Q40"/>
    <mergeCell ref="R40:S40"/>
    <mergeCell ref="A50:D50"/>
    <mergeCell ref="A51:D51"/>
    <mergeCell ref="A52:D52"/>
    <mergeCell ref="E47:J47"/>
    <mergeCell ref="A47:D47"/>
    <mergeCell ref="G52:H52"/>
    <mergeCell ref="A53:D54"/>
    <mergeCell ref="E48:S49"/>
    <mergeCell ref="E50:J50"/>
    <mergeCell ref="K52:N52"/>
    <mergeCell ref="K50:N50"/>
    <mergeCell ref="E53:S54"/>
    <mergeCell ref="O52:S52"/>
    <mergeCell ref="E52:F52"/>
    <mergeCell ref="I52:J52"/>
    <mergeCell ref="A48:D49"/>
    <mergeCell ref="O47:S47"/>
    <mergeCell ref="G38:J38"/>
    <mergeCell ref="G39:J39"/>
    <mergeCell ref="N37:O37"/>
    <mergeCell ref="L37:M37"/>
    <mergeCell ref="L38:M38"/>
    <mergeCell ref="K47:N47"/>
    <mergeCell ref="O50:S50"/>
    <mergeCell ref="E51:G51"/>
    <mergeCell ref="I51:K51"/>
    <mergeCell ref="M51:O51"/>
    <mergeCell ref="Q51:S51"/>
    <mergeCell ref="P34:Q34"/>
    <mergeCell ref="P35:Q35"/>
    <mergeCell ref="P36:Q36"/>
    <mergeCell ref="P37:Q37"/>
    <mergeCell ref="N38:O38"/>
    <mergeCell ref="N39:O39"/>
    <mergeCell ref="L39:M39"/>
    <mergeCell ref="E16:J16"/>
    <mergeCell ref="K16:N16"/>
    <mergeCell ref="D38:E38"/>
    <mergeCell ref="D39:E39"/>
    <mergeCell ref="G21:J21"/>
    <mergeCell ref="G22:J22"/>
    <mergeCell ref="G23:J23"/>
    <mergeCell ref="G24:J24"/>
    <mergeCell ref="G25:J25"/>
    <mergeCell ref="G26:J26"/>
    <mergeCell ref="G27:J27"/>
    <mergeCell ref="G28:J28"/>
    <mergeCell ref="G29:J29"/>
    <mergeCell ref="G30:J30"/>
    <mergeCell ref="G31:J31"/>
    <mergeCell ref="D36:E36"/>
    <mergeCell ref="D30:E30"/>
    <mergeCell ref="L20:M20"/>
    <mergeCell ref="A13:D13"/>
    <mergeCell ref="E13:S13"/>
    <mergeCell ref="E15:J15"/>
    <mergeCell ref="K15:N15"/>
    <mergeCell ref="O15:S15"/>
    <mergeCell ref="N20:O20"/>
    <mergeCell ref="P20:Q20"/>
    <mergeCell ref="G20:J20"/>
    <mergeCell ref="O16:S16"/>
    <mergeCell ref="B25:C25"/>
    <mergeCell ref="B26:C26"/>
    <mergeCell ref="B27:C27"/>
    <mergeCell ref="B28:C28"/>
    <mergeCell ref="B29:C29"/>
    <mergeCell ref="B21:C21"/>
    <mergeCell ref="B22:C22"/>
    <mergeCell ref="D20:E20"/>
    <mergeCell ref="B23:C23"/>
    <mergeCell ref="B24:C24"/>
    <mergeCell ref="D21:E21"/>
    <mergeCell ref="D22:E22"/>
    <mergeCell ref="D23:E23"/>
    <mergeCell ref="D24:E24"/>
    <mergeCell ref="D25:E25"/>
    <mergeCell ref="D26:E26"/>
    <mergeCell ref="D27:E27"/>
    <mergeCell ref="D28:E28"/>
    <mergeCell ref="D29:E29"/>
    <mergeCell ref="B20:C20"/>
    <mergeCell ref="B35:C35"/>
    <mergeCell ref="B36:C36"/>
    <mergeCell ref="B37:C37"/>
    <mergeCell ref="B38:C38"/>
    <mergeCell ref="B39:C39"/>
    <mergeCell ref="B30:C30"/>
    <mergeCell ref="B31:C31"/>
    <mergeCell ref="B32:C32"/>
    <mergeCell ref="B33:C33"/>
    <mergeCell ref="B34:C34"/>
    <mergeCell ref="D31:E31"/>
    <mergeCell ref="D32:E32"/>
    <mergeCell ref="D33:E33"/>
    <mergeCell ref="D34:E34"/>
    <mergeCell ref="D35:E35"/>
    <mergeCell ref="L36:M36"/>
    <mergeCell ref="D37:E37"/>
    <mergeCell ref="L33:M33"/>
    <mergeCell ref="L34:M34"/>
    <mergeCell ref="L35:M35"/>
    <mergeCell ref="G32:J32"/>
    <mergeCell ref="G33:J33"/>
    <mergeCell ref="G34:J34"/>
    <mergeCell ref="G35:J35"/>
    <mergeCell ref="G36:J36"/>
    <mergeCell ref="G37:J37"/>
    <mergeCell ref="N28:O28"/>
    <mergeCell ref="N29:O29"/>
    <mergeCell ref="L28:M28"/>
    <mergeCell ref="L29:M29"/>
    <mergeCell ref="L30:M30"/>
    <mergeCell ref="L21:M21"/>
    <mergeCell ref="L22:M22"/>
    <mergeCell ref="L23:M23"/>
    <mergeCell ref="L24:M24"/>
    <mergeCell ref="L25:M25"/>
    <mergeCell ref="L26:M26"/>
    <mergeCell ref="L27:M27"/>
    <mergeCell ref="N21:O21"/>
    <mergeCell ref="N22:O22"/>
    <mergeCell ref="N23:O23"/>
    <mergeCell ref="N24:O24"/>
    <mergeCell ref="N25:O25"/>
    <mergeCell ref="N26:O26"/>
    <mergeCell ref="N27:O27"/>
    <mergeCell ref="A7:S8"/>
    <mergeCell ref="R34:S34"/>
    <mergeCell ref="R35:S35"/>
    <mergeCell ref="R36:S36"/>
    <mergeCell ref="R37:S37"/>
    <mergeCell ref="R38:S38"/>
    <mergeCell ref="P38:Q38"/>
    <mergeCell ref="P39:Q39"/>
    <mergeCell ref="R20:S20"/>
    <mergeCell ref="R21:S21"/>
    <mergeCell ref="R22:S22"/>
    <mergeCell ref="R23:S23"/>
    <mergeCell ref="R24:S24"/>
    <mergeCell ref="R25:S25"/>
    <mergeCell ref="R26:S26"/>
    <mergeCell ref="R27:S27"/>
    <mergeCell ref="P21:Q21"/>
    <mergeCell ref="P22:Q22"/>
    <mergeCell ref="P23:Q23"/>
    <mergeCell ref="P24:Q24"/>
    <mergeCell ref="P25:Q25"/>
    <mergeCell ref="P26:Q26"/>
    <mergeCell ref="P27:Q27"/>
    <mergeCell ref="P28:Q28"/>
    <mergeCell ref="R28:S28"/>
    <mergeCell ref="R29:S29"/>
    <mergeCell ref="R30:S30"/>
    <mergeCell ref="R31:S31"/>
    <mergeCell ref="R32:S32"/>
    <mergeCell ref="R33:S33"/>
    <mergeCell ref="P33:Q33"/>
    <mergeCell ref="A45:S45"/>
    <mergeCell ref="N42:S44"/>
    <mergeCell ref="K42:M44"/>
    <mergeCell ref="P30:Q30"/>
    <mergeCell ref="P31:Q31"/>
    <mergeCell ref="P32:Q32"/>
    <mergeCell ref="N33:O33"/>
    <mergeCell ref="N34:O34"/>
    <mergeCell ref="N35:O35"/>
    <mergeCell ref="N36:O36"/>
    <mergeCell ref="R39:S39"/>
    <mergeCell ref="P29:Q29"/>
    <mergeCell ref="N30:O30"/>
    <mergeCell ref="N31:O31"/>
    <mergeCell ref="N32:O32"/>
    <mergeCell ref="L31:M31"/>
    <mergeCell ref="L32:M32"/>
  </mergeCells>
  <phoneticPr fontId="2" type="noConversion"/>
  <dataValidations count="4">
    <dataValidation type="custom" imeMode="off" allowBlank="1" showErrorMessage="1" errorTitle="輸入錯誤" error="請輸入正確數量" sqref="K20" xr:uid="{00000000-0002-0000-0100-000001000000}">
      <formula1>ISNUMBER(K20)</formula1>
    </dataValidation>
    <dataValidation type="custom" imeMode="off" allowBlank="1" showInputMessage="1" showErrorMessage="1" errorTitle="輸入錯誤" error="請輸入正確商品編號" sqref="B20" xr:uid="{00000000-0002-0000-0100-000003000000}">
      <formula1>ISNUMBER(SUMPRODUCT(SEARCH(MID($B20,ROW(INDIRECT("1:"&amp;LEN(B20))),1),"0123456789abcdefghijklmnopqrstuvwxyzABCDEFGHIJKLMNOPQRSTUVWXYZ")))</formula1>
    </dataValidation>
    <dataValidation type="custom" imeMode="off" allowBlank="1" showErrorMessage="1" errorTitle="輸入錯誤" error="請輸入正確數量" sqref="K21 K23:K39" xr:uid="{00000000-0002-0000-0100-000004000000}">
      <formula1>ISNUMBER($K21)</formula1>
    </dataValidation>
    <dataValidation type="custom" allowBlank="1" showInputMessage="1" showErrorMessage="1" errorTitle="輸入錯誤" error="請輸入正確商品編號" sqref="B21:B39" xr:uid="{00000000-0002-0000-0100-000005000000}">
      <formula1>ISNUMBER(SUMPRODUCT(SEARCH(MID($B21,ROW(INDIRECT("1:"&amp;LEN(B21))),1),"0123456789abcdefghijklmnopqrstuvwxyzABCDEFGHIJKLMNOPQRSTUVWXYZ")))</formula1>
    </dataValidation>
  </dataValidations>
  <printOptions horizontalCentered="1"/>
  <pageMargins left="0.11811023622047245" right="0.11811023622047245" top="0.39370078740157483" bottom="0.23622047244094491" header="0.31496062992125984" footer="0.31496062992125984"/>
  <pageSetup paperSize="9" scale="53" orientation="portrait" r:id="rId1"/>
  <headerFooter alignWithMargins="0"/>
  <colBreaks count="1" manualBreakCount="1">
    <brk id="1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69" r:id="rId4" name="Group Box 45">
              <controlPr defaultSize="0" autoFill="0" autoPict="0">
                <anchor moveWithCells="1">
                  <from>
                    <xdr:col>4</xdr:col>
                    <xdr:colOff>12700</xdr:colOff>
                    <xdr:row>13</xdr:row>
                    <xdr:rowOff>228600</xdr:rowOff>
                  </from>
                  <to>
                    <xdr:col>18</xdr:col>
                    <xdr:colOff>584200</xdr:colOff>
                    <xdr:row>14</xdr:row>
                    <xdr:rowOff>279400</xdr:rowOff>
                  </to>
                </anchor>
              </controlPr>
            </control>
          </mc:Choice>
        </mc:AlternateContent>
        <mc:AlternateContent xmlns:mc="http://schemas.openxmlformats.org/markup-compatibility/2006">
          <mc:Choice Requires="x14">
            <control shapeId="1070" r:id="rId5" name="Option Button 46">
              <controlPr defaultSize="0" autoFill="0" autoLine="0" autoPict="0">
                <anchor moveWithCells="1">
                  <from>
                    <xdr:col>5</xdr:col>
                    <xdr:colOff>139700</xdr:colOff>
                    <xdr:row>14</xdr:row>
                    <xdr:rowOff>0</xdr:rowOff>
                  </from>
                  <to>
                    <xdr:col>7</xdr:col>
                    <xdr:colOff>304800</xdr:colOff>
                    <xdr:row>15</xdr:row>
                    <xdr:rowOff>50800</xdr:rowOff>
                  </to>
                </anchor>
              </controlPr>
            </control>
          </mc:Choice>
        </mc:AlternateContent>
        <mc:AlternateContent xmlns:mc="http://schemas.openxmlformats.org/markup-compatibility/2006">
          <mc:Choice Requires="x14">
            <control shapeId="1071" r:id="rId6" name="Option Button 47">
              <controlPr defaultSize="0" autoFill="0" autoLine="0" autoPict="0">
                <anchor moveWithCells="1">
                  <from>
                    <xdr:col>15</xdr:col>
                    <xdr:colOff>63500</xdr:colOff>
                    <xdr:row>14</xdr:row>
                    <xdr:rowOff>0</xdr:rowOff>
                  </from>
                  <to>
                    <xdr:col>17</xdr:col>
                    <xdr:colOff>228600</xdr:colOff>
                    <xdr:row>15</xdr:row>
                    <xdr:rowOff>50800</xdr:rowOff>
                  </to>
                </anchor>
              </controlPr>
            </control>
          </mc:Choice>
        </mc:AlternateContent>
        <mc:AlternateContent xmlns:mc="http://schemas.openxmlformats.org/markup-compatibility/2006">
          <mc:Choice Requires="x14">
            <control shapeId="1085" r:id="rId7" name="Group Box 61">
              <controlPr defaultSize="0" autoFill="0" autoPict="0">
                <anchor moveWithCells="1">
                  <from>
                    <xdr:col>3</xdr:col>
                    <xdr:colOff>647700</xdr:colOff>
                    <xdr:row>45</xdr:row>
                    <xdr:rowOff>0</xdr:rowOff>
                  </from>
                  <to>
                    <xdr:col>18</xdr:col>
                    <xdr:colOff>660400</xdr:colOff>
                    <xdr:row>53</xdr:row>
                    <xdr:rowOff>241300</xdr:rowOff>
                  </to>
                </anchor>
              </controlPr>
            </control>
          </mc:Choice>
        </mc:AlternateContent>
        <mc:AlternateContent xmlns:mc="http://schemas.openxmlformats.org/markup-compatibility/2006">
          <mc:Choice Requires="x14">
            <control shapeId="1086" r:id="rId8" name="Option Button 62">
              <controlPr defaultSize="0" autoFill="0" autoLine="0" autoPict="0">
                <anchor moveWithCells="1">
                  <from>
                    <xdr:col>5</xdr:col>
                    <xdr:colOff>38100</xdr:colOff>
                    <xdr:row>46</xdr:row>
                    <xdr:rowOff>12700</xdr:rowOff>
                  </from>
                  <to>
                    <xdr:col>9</xdr:col>
                    <xdr:colOff>355600</xdr:colOff>
                    <xdr:row>46</xdr:row>
                    <xdr:rowOff>241300</xdr:rowOff>
                  </to>
                </anchor>
              </controlPr>
            </control>
          </mc:Choice>
        </mc:AlternateContent>
        <mc:AlternateContent xmlns:mc="http://schemas.openxmlformats.org/markup-compatibility/2006">
          <mc:Choice Requires="x14">
            <control shapeId="1087" r:id="rId9" name="Option Button 63">
              <controlPr defaultSize="0" autoFill="0" autoLine="0" autoPict="0">
                <anchor moveWithCells="1">
                  <from>
                    <xdr:col>14</xdr:col>
                    <xdr:colOff>673100</xdr:colOff>
                    <xdr:row>46</xdr:row>
                    <xdr:rowOff>38100</xdr:rowOff>
                  </from>
                  <to>
                    <xdr:col>17</xdr:col>
                    <xdr:colOff>431800</xdr:colOff>
                    <xdr:row>47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6000000}">
          <x14:formula1>
            <xm:f>OFFSET('20210930'!$B$1,MATCH(B20,'20210930'!B:B,0)-1,2,COUNTIF('20210930'!B:B,B20),1)</xm:f>
          </x14:formula1>
          <xm:sqref>F20:F39</xm:sqref>
        </x14:dataValidation>
        <x14:dataValidation type="list" allowBlank="1" showInputMessage="1" showErrorMessage="1" xr:uid="{00000000-0002-0000-0100-000007000000}">
          <x14:formula1>
            <xm:f>OFFSET('20210930'!$B$1,MATCH(B20,'20210930'!B:B,0)-1,1,COUNTIF('20210930'!B:B,B20),1)</xm:f>
          </x14:formula1>
          <xm:sqref>D20:D39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20210930</vt:lpstr>
      <vt:lpstr>Invoice</vt:lpstr>
      <vt:lpstr>Invoice!Print_Area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HKPC23</dc:creator>
  <cp:lastModifiedBy>Microsoft Office User</cp:lastModifiedBy>
  <cp:lastPrinted>2021-05-31T05:48:07Z</cp:lastPrinted>
  <dcterms:created xsi:type="dcterms:W3CDTF">2006-03-29T04:52:55Z</dcterms:created>
  <dcterms:modified xsi:type="dcterms:W3CDTF">2021-10-21T10:59:52Z</dcterms:modified>
</cp:coreProperties>
</file>